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Протокола 2021 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ИМН'!$A$1:$I$23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I14" i="1" l="1"/>
  <c r="I8" i="1"/>
  <c r="I9" i="1"/>
  <c r="I10" i="1"/>
  <c r="I11" i="1"/>
  <c r="I12" i="1"/>
  <c r="I13" i="1"/>
  <c r="I7" i="1"/>
  <c r="G9" i="1" l="1"/>
  <c r="G8" i="1"/>
  <c r="G10" i="1"/>
  <c r="G13" i="1" l="1"/>
  <c r="G12" i="1" l="1"/>
  <c r="G11" i="1"/>
  <c r="G7" i="1" l="1"/>
  <c r="G14" i="1" s="1"/>
</calcChain>
</file>

<file path=xl/sharedStrings.xml><?xml version="1.0" encoding="utf-8"?>
<sst xmlns="http://schemas.openxmlformats.org/spreadsheetml/2006/main" count="43" uniqueCount="37">
  <si>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</si>
  <si>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</si>
  <si>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</si>
  <si>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</si>
  <si>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</si>
  <si>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</si>
  <si>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</si>
  <si>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</si>
  <si>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</si>
  <si>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</si>
  <si>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</si>
  <si>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</si>
  <si>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шт</t>
  </si>
  <si>
    <t>Монополярный электрод - нож сечение 3х0,8мм, удлиненный стержень диаметр 4 мм, для аппарата ЭХВЧ ФОТЭК</t>
  </si>
  <si>
    <t>Монополярный электрод – нож изогнутый сечение 3х0,8 мм, удлиненный стержень диаметр 4 мм</t>
  </si>
  <si>
    <t>Монополярный электрод - нож сечение 2х0,5 мм, диаметр 4 мм</t>
  </si>
  <si>
    <t>Монополярный электрод - нож сечение 2х0,5 мм, диаметр 4 мм, для аппарата ЭХВЧ ФОТЭК</t>
  </si>
  <si>
    <t>Монополярный электрод - нож сечение 3х0,8 мм, уединенный стержень, диаметр 4 мм</t>
  </si>
  <si>
    <t>Монополярный электрод - нож сечение 3х0,8 мм, удлиненный стержень, диаметр 4 мм, для аппарата ЭХВЧ ФОТЭК</t>
  </si>
  <si>
    <t>Монополярный электрод - нож сечение 3х0,8, диаметр 4 мм</t>
  </si>
  <si>
    <t>Монополярный электрод - нож сечение 3х0,8, диаметр 4 мм, для аппарата ЭХВЧ ФОТЭК</t>
  </si>
  <si>
    <t>Монополярный электрод- шарик 2 мм, диаметр 4 мм</t>
  </si>
  <si>
    <t xml:space="preserve">Монополярный электрод- шарик 2 мм, диаметр 4 мм, для
аппарата ЭХВЧ ФОТЭК 
</t>
  </si>
  <si>
    <t>Монополярный электрод-игла 0,2 мм, диаметр 4 мм.</t>
  </si>
  <si>
    <t>Монополярный электрод-игла 0,2 мм, диаметр 4 мм. для аппарата ЭХВЧ ФОТЭК</t>
  </si>
  <si>
    <t>Монополярный электрод-петля 10х 0,3 мм, диаметр -4мм</t>
  </si>
  <si>
    <t xml:space="preserve">Монополярный электрод-петля 10х 0,3 мм, диаметр -4мм. Для аппарата ЭХВЧ ФОТЭК  </t>
  </si>
  <si>
    <t>Медицинские изделия (расходные материалы)</t>
  </si>
  <si>
    <t>к протоколу 46 от 07.06.2021г.</t>
  </si>
  <si>
    <t>И.о. руководитель ГЗ и ЮС</t>
  </si>
  <si>
    <t>Дулат Э.А.</t>
  </si>
  <si>
    <t xml:space="preserve">Специалист по государственным закупкам </t>
  </si>
  <si>
    <t>Корженко О.О.</t>
  </si>
  <si>
    <t>Юрисконсульт</t>
  </si>
  <si>
    <t>Советов Н.А.</t>
  </si>
  <si>
    <t>ТОО "ОСТ-ФАРМ" Цена</t>
  </si>
  <si>
    <t>ТОО "ОСТ-ФАРМ"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</si>
</sst>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/>
    </xf>
    <xf numFmtId="43" fontId="7" fillId="2" borderId="5" xfId="23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vertical="center"/>
    </xf>
    <xf numFmtId="43" fontId="8" fillId="0" borderId="2" xfId="23" applyFont="1" applyBorder="1" applyAlignment="1">
      <alignment horizontal="center" vertical="center" wrapText="1"/>
    </xf>
    <xf numFmtId="43" fontId="8" fillId="0" borderId="2" xfId="23" applyFont="1" applyFill="1" applyBorder="1" applyAlignment="1">
      <alignment horizontal="right" vertical="top" wrapText="1"/>
    </xf>
    <xf numFmtId="43" fontId="7" fillId="0" borderId="0" xfId="23" applyFont="1" applyFill="1" applyBorder="1" applyAlignment="1">
      <alignment horizontal="right" vertical="top" wrapText="1"/>
    </xf>
    <xf numFmtId="43" fontId="7" fillId="0" borderId="0" xfId="23" applyFont="1" applyAlignment="1">
      <alignment wrapText="1"/>
    </xf>
    <xf numFmtId="43" fontId="7" fillId="2" borderId="5" xfId="19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left" vertical="top" wrapText="1"/>
    </xf>
    <xf numFmtId="43" fontId="7" fillId="0" borderId="5" xfId="19" applyFont="1" applyFill="1" applyBorder="1" applyAlignment="1">
      <alignment horizontal="righ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43" fontId="8" fillId="0" borderId="2" xfId="23" applyFont="1" applyBorder="1" applyAlignment="1">
      <alignment horizontal="right" vertical="center" wrapText="1"/>
    </xf>
    <xf numFmtId="43" fontId="7" fillId="3" borderId="2" xfId="23" applyFont="1" applyFill="1" applyBorder="1" applyAlignment="1">
      <alignment horizontal="right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BreakPreview" zoomScale="90" zoomScaleSheetLayoutView="90" workbookViewId="0">
      <selection activeCell="B2" sqref="B2"/>
    </sheetView>
  </sheetViews>
  <sheetFormatPr defaultColWidth="8.88671875" defaultRowHeight="15.6" x14ac:dyDescent="0.3"/>
  <cols>
    <col min="1" max="1" width="8.88671875" style="1"/>
    <col min="2" max="2" width="59.6640625" style="1" customWidth="1"/>
    <col min="3" max="3" width="58.6640625" style="1" customWidth="1"/>
    <col min="4" max="4" width="13.33203125" style="1" customWidth="1"/>
    <col min="5" max="5" width="15.44140625" style="1" customWidth="1"/>
    <col min="6" max="6" width="16.5546875" style="24" customWidth="1"/>
    <col min="7" max="7" width="17.88671875" style="1" customWidth="1"/>
    <col min="8" max="8" width="18.88671875" style="1" customWidth="1"/>
    <col min="9" max="9" width="17.77734375" style="1" customWidth="1"/>
    <col min="10" max="16384" width="8.88671875" style="1"/>
  </cols>
  <sheetData>
    <row r="1" spans="1:9" x14ac:dyDescent="0.3">
      <c r="E1" s="1" t="s">
        <v>0</v>
      </c>
    </row>
    <row r="2" spans="1:9" x14ac:dyDescent="0.3">
      <c r="E2" s="1" t="s">
        <v>28</v>
      </c>
    </row>
    <row r="4" spans="1:9" ht="15.75" customHeight="1" x14ac:dyDescent="0.3">
      <c r="A4" s="37" t="s">
        <v>1</v>
      </c>
      <c r="B4" s="37"/>
      <c r="C4" s="37"/>
      <c r="D4" s="37"/>
      <c r="E4" s="37"/>
      <c r="F4" s="37"/>
      <c r="G4" s="37"/>
    </row>
    <row r="5" spans="1:9" ht="40.5" customHeight="1" x14ac:dyDescent="0.3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21" t="s">
        <v>6</v>
      </c>
      <c r="G5" s="2" t="s">
        <v>7</v>
      </c>
      <c r="H5" s="33" t="s">
        <v>35</v>
      </c>
      <c r="I5" s="33" t="s">
        <v>36</v>
      </c>
    </row>
    <row r="6" spans="1:9" s="3" customFormat="1" ht="17.25" customHeight="1" x14ac:dyDescent="0.3">
      <c r="A6" s="38" t="s">
        <v>27</v>
      </c>
      <c r="B6" s="39"/>
      <c r="C6" s="39"/>
      <c r="D6" s="39"/>
      <c r="E6" s="39"/>
      <c r="F6" s="39"/>
      <c r="G6" s="40"/>
      <c r="H6" s="34"/>
      <c r="I6" s="34"/>
    </row>
    <row r="7" spans="1:9" s="3" customFormat="1" ht="50.25" customHeight="1" x14ac:dyDescent="0.3">
      <c r="A7" s="30">
        <v>1</v>
      </c>
      <c r="B7" s="19" t="s">
        <v>14</v>
      </c>
      <c r="C7" s="19" t="s">
        <v>13</v>
      </c>
      <c r="D7" s="16" t="s">
        <v>12</v>
      </c>
      <c r="E7" s="16">
        <v>7</v>
      </c>
      <c r="F7" s="17">
        <v>17400</v>
      </c>
      <c r="G7" s="20">
        <f t="shared" ref="G7:G13" si="0">E7*F7</f>
        <v>121800</v>
      </c>
      <c r="H7" s="42">
        <v>17150</v>
      </c>
      <c r="I7" s="42">
        <f>H7*E7</f>
        <v>120050</v>
      </c>
    </row>
    <row r="8" spans="1:9" s="3" customFormat="1" ht="33.75" customHeight="1" x14ac:dyDescent="0.3">
      <c r="A8" s="31">
        <v>2</v>
      </c>
      <c r="B8" s="19" t="s">
        <v>15</v>
      </c>
      <c r="C8" s="19" t="s">
        <v>16</v>
      </c>
      <c r="D8" s="18" t="s">
        <v>12</v>
      </c>
      <c r="E8" s="18">
        <v>15</v>
      </c>
      <c r="F8" s="25">
        <v>12050</v>
      </c>
      <c r="G8" s="20">
        <f t="shared" si="0"/>
        <v>180750</v>
      </c>
      <c r="H8" s="42">
        <v>11950</v>
      </c>
      <c r="I8" s="42">
        <f t="shared" ref="I8:I13" si="1">H8*E8</f>
        <v>179250</v>
      </c>
    </row>
    <row r="9" spans="1:9" s="3" customFormat="1" ht="48" customHeight="1" x14ac:dyDescent="0.3">
      <c r="A9" s="32">
        <v>3</v>
      </c>
      <c r="B9" s="19" t="s">
        <v>17</v>
      </c>
      <c r="C9" s="19" t="s">
        <v>18</v>
      </c>
      <c r="D9" s="18" t="s">
        <v>12</v>
      </c>
      <c r="E9" s="18">
        <v>20</v>
      </c>
      <c r="F9" s="25">
        <v>17400</v>
      </c>
      <c r="G9" s="20">
        <f t="shared" si="0"/>
        <v>348000</v>
      </c>
      <c r="H9" s="42">
        <v>17100</v>
      </c>
      <c r="I9" s="42">
        <f t="shared" si="1"/>
        <v>342000</v>
      </c>
    </row>
    <row r="10" spans="1:9" s="3" customFormat="1" ht="30" customHeight="1" x14ac:dyDescent="0.3">
      <c r="A10" s="32">
        <v>4</v>
      </c>
      <c r="B10" s="26" t="s">
        <v>19</v>
      </c>
      <c r="C10" s="26" t="s">
        <v>20</v>
      </c>
      <c r="D10" s="27" t="s">
        <v>12</v>
      </c>
      <c r="E10" s="27">
        <v>30</v>
      </c>
      <c r="F10" s="29">
        <v>10800</v>
      </c>
      <c r="G10" s="20">
        <f t="shared" si="0"/>
        <v>324000</v>
      </c>
      <c r="H10" s="42">
        <v>10650</v>
      </c>
      <c r="I10" s="42">
        <f t="shared" si="1"/>
        <v>319500</v>
      </c>
    </row>
    <row r="11" spans="1:9" s="3" customFormat="1" ht="33" customHeight="1" x14ac:dyDescent="0.3">
      <c r="A11" s="32">
        <v>5</v>
      </c>
      <c r="B11" s="26" t="s">
        <v>21</v>
      </c>
      <c r="C11" s="26" t="s">
        <v>22</v>
      </c>
      <c r="D11" s="27" t="s">
        <v>12</v>
      </c>
      <c r="E11" s="27">
        <v>7</v>
      </c>
      <c r="F11" s="29">
        <v>6600</v>
      </c>
      <c r="G11" s="20">
        <f t="shared" si="0"/>
        <v>46200</v>
      </c>
      <c r="H11" s="42">
        <v>6420</v>
      </c>
      <c r="I11" s="42">
        <f t="shared" si="1"/>
        <v>44940</v>
      </c>
    </row>
    <row r="12" spans="1:9" s="3" customFormat="1" ht="31.5" customHeight="1" x14ac:dyDescent="0.3">
      <c r="A12" s="32">
        <v>6</v>
      </c>
      <c r="B12" s="26" t="s">
        <v>23</v>
      </c>
      <c r="C12" s="26" t="s">
        <v>24</v>
      </c>
      <c r="D12" s="27" t="s">
        <v>12</v>
      </c>
      <c r="E12" s="27">
        <v>7</v>
      </c>
      <c r="F12" s="29">
        <v>6960</v>
      </c>
      <c r="G12" s="20">
        <f t="shared" si="0"/>
        <v>48720</v>
      </c>
      <c r="H12" s="42">
        <v>6830</v>
      </c>
      <c r="I12" s="42">
        <f t="shared" si="1"/>
        <v>47810</v>
      </c>
    </row>
    <row r="13" spans="1:9" s="3" customFormat="1" ht="31.5" customHeight="1" x14ac:dyDescent="0.3">
      <c r="A13" s="32">
        <v>7</v>
      </c>
      <c r="B13" s="28" t="s">
        <v>25</v>
      </c>
      <c r="C13" s="28" t="s">
        <v>26</v>
      </c>
      <c r="D13" s="27" t="s">
        <v>12</v>
      </c>
      <c r="E13" s="27">
        <v>7</v>
      </c>
      <c r="F13" s="29">
        <v>6950</v>
      </c>
      <c r="G13" s="20">
        <f t="shared" si="0"/>
        <v>48650</v>
      </c>
      <c r="H13" s="42">
        <v>6820</v>
      </c>
      <c r="I13" s="42">
        <f t="shared" si="1"/>
        <v>47740</v>
      </c>
    </row>
    <row r="14" spans="1:9" s="8" customFormat="1" ht="19.5" customHeight="1" x14ac:dyDescent="0.3">
      <c r="A14" s="4"/>
      <c r="B14" s="5" t="s">
        <v>10</v>
      </c>
      <c r="C14" s="5"/>
      <c r="D14" s="6"/>
      <c r="E14" s="15"/>
      <c r="F14" s="22"/>
      <c r="G14" s="7">
        <f>SUM(G7:G13)</f>
        <v>1118120</v>
      </c>
      <c r="H14" s="41"/>
      <c r="I14" s="7">
        <f>SUM(I7:I13)</f>
        <v>1101290</v>
      </c>
    </row>
    <row r="15" spans="1:9" ht="26.4" customHeight="1" x14ac:dyDescent="0.3">
      <c r="A15" s="9"/>
      <c r="B15" s="10"/>
      <c r="C15" s="10"/>
      <c r="D15" s="11"/>
      <c r="E15" s="12"/>
      <c r="F15" s="23"/>
      <c r="G15" s="13"/>
    </row>
    <row r="16" spans="1:9" x14ac:dyDescent="0.3">
      <c r="A16" s="36" t="s">
        <v>8</v>
      </c>
      <c r="B16" s="36"/>
      <c r="C16" s="36"/>
      <c r="D16" s="36"/>
      <c r="E16" s="36"/>
      <c r="F16" s="36"/>
      <c r="G16" s="36"/>
    </row>
    <row r="17" spans="1:7" s="14" customFormat="1" ht="53.25" customHeight="1" x14ac:dyDescent="0.3">
      <c r="A17" s="35" t="s">
        <v>11</v>
      </c>
      <c r="B17" s="35"/>
      <c r="C17" s="35"/>
      <c r="D17" s="35"/>
      <c r="E17" s="35"/>
      <c r="F17" s="35"/>
      <c r="G17" s="35"/>
    </row>
    <row r="19" spans="1:7" x14ac:dyDescent="0.3">
      <c r="A19" s="1" t="s">
        <v>29</v>
      </c>
      <c r="G19" s="1" t="s">
        <v>30</v>
      </c>
    </row>
    <row r="21" spans="1:7" x14ac:dyDescent="0.3">
      <c r="A21" s="1" t="s">
        <v>31</v>
      </c>
      <c r="G21" s="1" t="s">
        <v>32</v>
      </c>
    </row>
    <row r="23" spans="1:7" x14ac:dyDescent="0.3">
      <c r="A23" s="1" t="s">
        <v>33</v>
      </c>
      <c r="G23" s="1" t="s">
        <v>34</v>
      </c>
    </row>
  </sheetData>
  <mergeCells count="6">
    <mergeCell ref="I5:I6"/>
    <mergeCell ref="A17:G17"/>
    <mergeCell ref="A16:G16"/>
    <mergeCell ref="A4:G4"/>
    <mergeCell ref="A6:G6"/>
    <mergeCell ref="H5:H6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2021-04-12T10:36:14Z</cp:lastPrinted>
  <dcterms:created xsi:type="dcterms:W3CDTF">2019-03-11T10:08:28Z</dcterms:created>
  <dcterms:modified xsi:type="dcterms:W3CDTF">2021-06-07T10:46:11Z</dcterms:modified>
</cp:coreProperties>
</file>