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МИ!$A$1:$M$33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M23" i="1" l="1"/>
  <c r="K23" i="1"/>
  <c r="I23" i="1"/>
  <c r="M22" i="1"/>
  <c r="I18" i="1"/>
  <c r="K14" i="1"/>
  <c r="K13" i="1"/>
  <c r="G23" i="1" l="1"/>
  <c r="G19" i="1"/>
  <c r="G21" i="1" l="1"/>
  <c r="G20" i="1"/>
  <c r="G11" i="1"/>
  <c r="G12" i="1"/>
  <c r="G16" i="1" l="1"/>
  <c r="G17" i="1"/>
  <c r="G13" i="1"/>
  <c r="G14" i="1"/>
  <c r="G9" i="1" l="1"/>
  <c r="G10" i="1"/>
  <c r="G15" i="1"/>
  <c r="G18" i="1" l="1"/>
  <c r="G22" i="1" l="1"/>
  <c r="G7" i="1" l="1"/>
</calcChain>
</file>

<file path=xl/sharedStrings.xml><?xml version="1.0" encoding="utf-8"?>
<sst xmlns="http://schemas.openxmlformats.org/spreadsheetml/2006/main" count="72" uniqueCount="49">
  <si>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</si>
  <si>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</si>
  <si>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</si>
  <si>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</si>
  <si>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</si>
  <si>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</si>
  <si>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</si>
  <si>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</si>
  <si>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</si>
  <si>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</si>
  <si>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</si>
  <si>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</si>
  <si>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</si>
  <si>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флакон</t>
  </si>
  <si>
    <t>Реактивы для исследования  системы гемостаза  ручным методом  и на коагулометре TS-4000</t>
  </si>
  <si>
    <t>Брилиант кризиловый синий ( 50 мл)</t>
  </si>
  <si>
    <t>готовая краска</t>
  </si>
  <si>
    <t>Уроприемник</t>
  </si>
  <si>
    <t>штука</t>
  </si>
  <si>
    <t xml:space="preserve">Пинцент биполярный </t>
  </si>
  <si>
    <t>Пинцет биполярный нестерильный многоразовый. Предназначен только для использования с электрохирургическими генераторами Valleylab
• Изолированный
• Полированные бранши
• Общая длина 15.2 см
• Ширина браншей 0.7 мм</t>
  </si>
  <si>
    <t>Уроприемник, дренируемый прозрачный однокомпенентный</t>
  </si>
  <si>
    <t>Клипсы (зажим клемма)микро бульдог, длина 55мм, длина челюсти 20мм, прямой,зубчатый, сила давления 35г.</t>
  </si>
  <si>
    <t>Клипсы (зажим клемма)микро бульдог, длина 47мм, длина челюсти 15мм, прямой,зубчатый, сила давления 35г.</t>
  </si>
  <si>
    <t>Ларингеальная маска 4 размер</t>
  </si>
  <si>
    <t>Ларингеальная маска 5 размер</t>
  </si>
  <si>
    <t>Нарукавники одноразовые (50 шт в упаковке)</t>
  </si>
  <si>
    <t>Ножницы хирургические вертикально-изогнутые; L-150 мм; 6</t>
  </si>
  <si>
    <t>Очки защитные-многоразовые</t>
  </si>
  <si>
    <t>Анестезиологическая маска наркозная взрослая 5 L размер</t>
  </si>
  <si>
    <t>Кетгут простой с иглой № 3</t>
  </si>
  <si>
    <t>упаковка</t>
  </si>
  <si>
    <t>Термографическая пленка 5В для принтеров AGFA Drystar, размер 20х25 см (маммо).</t>
  </si>
  <si>
    <t>Термографическая пленка 5В для принтеров AGFA Drystar, размер 20х25 см (маммо). Термографическая пленка для сухой печати с высокой оптической плотностью и высоким контрастом. Применяется для получения диагностических изображений высокого качества. Для медицинских принтеров черно-белого изображения. Упаковка и хранение: 100 листов в упаковке, в коробке 5 упаковок. Температура хранения: 5 — 25 °C. Не допускается ее сгибание, деформация. После распечатывания коробки с пленкой рекомендуется ее сразу загрузить в принтер.</t>
  </si>
  <si>
    <t>Фильтр антибактериальный</t>
  </si>
  <si>
    <t xml:space="preserve">Стетоскоп двусторонний с кольцом </t>
  </si>
  <si>
    <t>к протоколу 63 от 05.10.2021г.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</si>
  <si>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</si>
  <si>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</si>
  <si>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</si>
  <si>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</si>
  <si>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</si>
  <si>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</si>
  <si>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ТОО "MedIntelCompany" Цена</t>
  </si>
  <si>
    <t>ТОО "АЛЬЯНС" Цена</t>
  </si>
  <si>
    <t>ТОО "МедСервис ОРЕОН" Цена</t>
  </si>
  <si>
    <t>ТОО "MedIntelCompany" Сумма</t>
  </si>
  <si>
    <t>ТОО "АЛЬЯНС" Сумма</t>
  </si>
  <si>
    <t>ТОО "МедСервис ОРЕОН"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</si>
</sst>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43" fontId="7" fillId="0" borderId="5" xfId="19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/>
    </xf>
    <xf numFmtId="43" fontId="9" fillId="0" borderId="2" xfId="19" applyFont="1" applyFill="1" applyBorder="1" applyAlignment="1">
      <alignment horizontal="right" vertical="center" wrapText="1"/>
    </xf>
    <xf numFmtId="43" fontId="9" fillId="0" borderId="5" xfId="19" applyFont="1" applyFill="1" applyBorder="1" applyAlignment="1">
      <alignment horizontal="right" vertical="center" wrapText="1"/>
    </xf>
    <xf numFmtId="43" fontId="8" fillId="0" borderId="2" xfId="23" applyFont="1" applyBorder="1" applyAlignment="1">
      <alignment horizontal="right" vertical="center" wrapText="1"/>
    </xf>
    <xf numFmtId="43" fontId="7" fillId="0" borderId="0" xfId="23" applyFont="1" applyAlignment="1">
      <alignment horizontal="right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0" borderId="0" xfId="23" applyFont="1" applyFill="1" applyAlignment="1">
      <alignment horizontal="right" vertical="center" wrapText="1"/>
    </xf>
    <xf numFmtId="43" fontId="7" fillId="3" borderId="2" xfId="23" applyFont="1" applyFill="1" applyBorder="1" applyAlignment="1">
      <alignment horizontal="right" vertical="center" wrapText="1"/>
    </xf>
    <xf numFmtId="43" fontId="7" fillId="4" borderId="2" xfId="23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BreakPreview" zoomScale="80" zoomScaleSheetLayoutView="80" workbookViewId="0">
      <selection activeCell="M23" sqref="M23"/>
    </sheetView>
  </sheetViews>
  <sheetFormatPr defaultColWidth="8.85546875" defaultRowHeight="15.75" x14ac:dyDescent="0.25"/>
  <cols>
    <col min="1" max="1" width="8.85546875" style="1"/>
    <col min="2" max="2" width="61.28515625" style="1" customWidth="1"/>
    <col min="3" max="3" width="61.140625" style="1" customWidth="1"/>
    <col min="4" max="4" width="13.28515625" style="1" customWidth="1"/>
    <col min="5" max="5" width="15.42578125" style="1" customWidth="1"/>
    <col min="6" max="6" width="16.5703125" style="23" customWidth="1"/>
    <col min="7" max="7" width="17.85546875" style="1" customWidth="1"/>
    <col min="8" max="9" width="21.7109375" style="33" customWidth="1"/>
    <col min="10" max="11" width="19.5703125" style="33" customWidth="1"/>
    <col min="12" max="12" width="19.85546875" style="33" customWidth="1"/>
    <col min="13" max="13" width="20" style="33" customWidth="1"/>
    <col min="14" max="16384" width="8.85546875" style="1"/>
  </cols>
  <sheetData>
    <row r="1" spans="1:13" x14ac:dyDescent="0.25">
      <c r="E1" s="1" t="s">
        <v>0</v>
      </c>
    </row>
    <row r="2" spans="1:13" x14ac:dyDescent="0.25">
      <c r="E2" s="1" t="s">
        <v>36</v>
      </c>
    </row>
    <row r="4" spans="1:13" ht="15.75" customHeight="1" x14ac:dyDescent="0.25">
      <c r="A4" s="40" t="s">
        <v>1</v>
      </c>
      <c r="B4" s="40"/>
      <c r="C4" s="40"/>
      <c r="D4" s="40"/>
      <c r="E4" s="40"/>
      <c r="F4" s="40"/>
      <c r="G4" s="40"/>
    </row>
    <row r="5" spans="1:13" ht="50.2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0" t="s">
        <v>6</v>
      </c>
      <c r="G5" s="2" t="s">
        <v>7</v>
      </c>
      <c r="H5" s="20" t="s">
        <v>43</v>
      </c>
      <c r="I5" s="20" t="s">
        <v>46</v>
      </c>
      <c r="J5" s="20" t="s">
        <v>44</v>
      </c>
      <c r="K5" s="20" t="s">
        <v>47</v>
      </c>
      <c r="L5" s="20" t="s">
        <v>45</v>
      </c>
      <c r="M5" s="20" t="s">
        <v>48</v>
      </c>
    </row>
    <row r="6" spans="1:13" s="3" customFormat="1" ht="19.5" customHeight="1" x14ac:dyDescent="0.25">
      <c r="A6" s="41" t="s">
        <v>14</v>
      </c>
      <c r="B6" s="42"/>
      <c r="C6" s="42"/>
      <c r="D6" s="42"/>
      <c r="E6" s="42"/>
      <c r="F6" s="42"/>
      <c r="G6" s="43"/>
      <c r="H6" s="34"/>
      <c r="I6" s="34"/>
      <c r="J6" s="34"/>
      <c r="K6" s="34"/>
      <c r="L6" s="34"/>
      <c r="M6" s="34"/>
    </row>
    <row r="7" spans="1:13" s="3" customFormat="1" ht="22.5" customHeight="1" x14ac:dyDescent="0.25">
      <c r="A7" s="2">
        <v>1</v>
      </c>
      <c r="B7" s="18" t="s">
        <v>15</v>
      </c>
      <c r="C7" s="18" t="s">
        <v>16</v>
      </c>
      <c r="D7" s="16" t="s">
        <v>13</v>
      </c>
      <c r="E7" s="16">
        <v>1</v>
      </c>
      <c r="F7" s="17">
        <v>3527</v>
      </c>
      <c r="G7" s="19">
        <f t="shared" ref="G7" si="0">E7*F7</f>
        <v>3527</v>
      </c>
      <c r="H7" s="34"/>
      <c r="I7" s="34"/>
      <c r="J7" s="34"/>
      <c r="K7" s="34"/>
      <c r="L7" s="34"/>
      <c r="M7" s="34"/>
    </row>
    <row r="8" spans="1:13" s="3" customFormat="1" ht="21.75" customHeight="1" x14ac:dyDescent="0.25">
      <c r="A8" s="41" t="s">
        <v>12</v>
      </c>
      <c r="B8" s="42"/>
      <c r="C8" s="42"/>
      <c r="D8" s="42"/>
      <c r="E8" s="42"/>
      <c r="F8" s="42"/>
      <c r="G8" s="43"/>
      <c r="H8" s="34"/>
      <c r="I8" s="34"/>
      <c r="J8" s="34"/>
      <c r="K8" s="34"/>
      <c r="L8" s="34"/>
      <c r="M8" s="34"/>
    </row>
    <row r="9" spans="1:13" s="3" customFormat="1" ht="20.25" customHeight="1" x14ac:dyDescent="0.25">
      <c r="A9" s="2">
        <v>2</v>
      </c>
      <c r="B9" s="28" t="s">
        <v>29</v>
      </c>
      <c r="C9" s="28" t="s">
        <v>29</v>
      </c>
      <c r="D9" s="27" t="s">
        <v>18</v>
      </c>
      <c r="E9" s="29">
        <v>14</v>
      </c>
      <c r="F9" s="30">
        <v>2325</v>
      </c>
      <c r="G9" s="19">
        <f t="shared" ref="G9:G17" si="1">E9*F9</f>
        <v>32550</v>
      </c>
      <c r="H9" s="34"/>
      <c r="I9" s="34"/>
      <c r="J9" s="34"/>
      <c r="K9" s="34"/>
      <c r="L9" s="34"/>
      <c r="M9" s="34"/>
    </row>
    <row r="10" spans="1:13" s="3" customFormat="1" ht="19.5" customHeight="1" x14ac:dyDescent="0.25">
      <c r="A10" s="2">
        <v>3</v>
      </c>
      <c r="B10" s="28" t="s">
        <v>30</v>
      </c>
      <c r="C10" s="28" t="s">
        <v>30</v>
      </c>
      <c r="D10" s="27" t="s">
        <v>18</v>
      </c>
      <c r="E10" s="29">
        <v>70</v>
      </c>
      <c r="F10" s="30">
        <v>410</v>
      </c>
      <c r="G10" s="19">
        <f t="shared" si="1"/>
        <v>28700</v>
      </c>
      <c r="H10" s="34"/>
      <c r="I10" s="34"/>
      <c r="J10" s="34"/>
      <c r="K10" s="34"/>
      <c r="L10" s="34"/>
      <c r="M10" s="34"/>
    </row>
    <row r="11" spans="1:13" s="3" customFormat="1" ht="19.5" customHeight="1" x14ac:dyDescent="0.25">
      <c r="A11" s="2">
        <v>4</v>
      </c>
      <c r="B11" s="28" t="s">
        <v>22</v>
      </c>
      <c r="C11" s="28" t="s">
        <v>22</v>
      </c>
      <c r="D11" s="27" t="s">
        <v>18</v>
      </c>
      <c r="E11" s="29">
        <v>2</v>
      </c>
      <c r="F11" s="31">
        <v>108721</v>
      </c>
      <c r="G11" s="19">
        <f t="shared" si="1"/>
        <v>217442</v>
      </c>
      <c r="H11" s="34"/>
      <c r="I11" s="34"/>
      <c r="J11" s="34"/>
      <c r="K11" s="34"/>
      <c r="L11" s="34"/>
      <c r="M11" s="34"/>
    </row>
    <row r="12" spans="1:13" s="3" customFormat="1" ht="19.5" customHeight="1" x14ac:dyDescent="0.25">
      <c r="A12" s="2">
        <v>5</v>
      </c>
      <c r="B12" s="28" t="s">
        <v>23</v>
      </c>
      <c r="C12" s="28" t="s">
        <v>23</v>
      </c>
      <c r="D12" s="27" t="s">
        <v>18</v>
      </c>
      <c r="E12" s="29">
        <v>2</v>
      </c>
      <c r="F12" s="31">
        <v>108721</v>
      </c>
      <c r="G12" s="19">
        <f t="shared" si="1"/>
        <v>217442</v>
      </c>
      <c r="H12" s="34"/>
      <c r="I12" s="34"/>
      <c r="J12" s="34"/>
      <c r="K12" s="34"/>
      <c r="L12" s="34"/>
      <c r="M12" s="34"/>
    </row>
    <row r="13" spans="1:13" s="3" customFormat="1" ht="18.75" customHeight="1" x14ac:dyDescent="0.25">
      <c r="A13" s="2">
        <v>6</v>
      </c>
      <c r="B13" s="24" t="s">
        <v>24</v>
      </c>
      <c r="C13" s="24" t="s">
        <v>24</v>
      </c>
      <c r="D13" s="27" t="s">
        <v>18</v>
      </c>
      <c r="E13" s="25">
        <v>3</v>
      </c>
      <c r="F13" s="26">
        <v>2500</v>
      </c>
      <c r="G13" s="19">
        <f t="shared" si="1"/>
        <v>7500</v>
      </c>
      <c r="H13" s="34"/>
      <c r="I13" s="34"/>
      <c r="J13" s="36">
        <v>2470</v>
      </c>
      <c r="K13" s="36">
        <f>J13*E13</f>
        <v>7410</v>
      </c>
      <c r="L13" s="34"/>
      <c r="M13" s="34"/>
    </row>
    <row r="14" spans="1:13" s="3" customFormat="1" ht="21" customHeight="1" x14ac:dyDescent="0.25">
      <c r="A14" s="2">
        <v>7</v>
      </c>
      <c r="B14" s="24" t="s">
        <v>25</v>
      </c>
      <c r="C14" s="24" t="s">
        <v>25</v>
      </c>
      <c r="D14" s="27" t="s">
        <v>18</v>
      </c>
      <c r="E14" s="25">
        <v>3</v>
      </c>
      <c r="F14" s="26">
        <v>2500</v>
      </c>
      <c r="G14" s="19">
        <f t="shared" si="1"/>
        <v>7500</v>
      </c>
      <c r="H14" s="34"/>
      <c r="I14" s="34"/>
      <c r="J14" s="36">
        <v>2470</v>
      </c>
      <c r="K14" s="36">
        <f>J14*E14</f>
        <v>7410</v>
      </c>
      <c r="L14" s="34"/>
      <c r="M14" s="34"/>
    </row>
    <row r="15" spans="1:13" s="3" customFormat="1" ht="22.5" customHeight="1" x14ac:dyDescent="0.25">
      <c r="A15" s="2">
        <v>8</v>
      </c>
      <c r="B15" s="28" t="s">
        <v>26</v>
      </c>
      <c r="C15" s="28" t="s">
        <v>26</v>
      </c>
      <c r="D15" s="27" t="s">
        <v>31</v>
      </c>
      <c r="E15" s="29">
        <v>2</v>
      </c>
      <c r="F15" s="30">
        <v>5000</v>
      </c>
      <c r="G15" s="19">
        <f t="shared" si="1"/>
        <v>10000</v>
      </c>
      <c r="H15" s="34"/>
      <c r="I15" s="34"/>
      <c r="J15" s="34"/>
      <c r="K15" s="34"/>
      <c r="L15" s="34"/>
      <c r="M15" s="34"/>
    </row>
    <row r="16" spans="1:13" s="3" customFormat="1" ht="22.5" customHeight="1" x14ac:dyDescent="0.25">
      <c r="A16" s="2">
        <v>9</v>
      </c>
      <c r="B16" s="28" t="s">
        <v>27</v>
      </c>
      <c r="C16" s="28" t="s">
        <v>27</v>
      </c>
      <c r="D16" s="27" t="s">
        <v>18</v>
      </c>
      <c r="E16" s="29">
        <v>10</v>
      </c>
      <c r="F16" s="30">
        <v>5000</v>
      </c>
      <c r="G16" s="19">
        <f t="shared" si="1"/>
        <v>50000</v>
      </c>
      <c r="H16" s="34"/>
      <c r="I16" s="34"/>
      <c r="J16" s="34"/>
      <c r="K16" s="34"/>
      <c r="L16" s="34"/>
      <c r="M16" s="34"/>
    </row>
    <row r="17" spans="1:13" s="3" customFormat="1" ht="22.5" customHeight="1" x14ac:dyDescent="0.25">
      <c r="A17" s="2">
        <v>10</v>
      </c>
      <c r="B17" s="28" t="s">
        <v>28</v>
      </c>
      <c r="C17" s="28" t="s">
        <v>28</v>
      </c>
      <c r="D17" s="27" t="s">
        <v>18</v>
      </c>
      <c r="E17" s="29">
        <v>25</v>
      </c>
      <c r="F17" s="30">
        <v>1000</v>
      </c>
      <c r="G17" s="19">
        <f t="shared" si="1"/>
        <v>25000</v>
      </c>
      <c r="H17" s="34"/>
      <c r="I17" s="34"/>
      <c r="J17" s="34"/>
      <c r="K17" s="34"/>
      <c r="L17" s="34"/>
      <c r="M17" s="34"/>
    </row>
    <row r="18" spans="1:13" s="3" customFormat="1" ht="113.25" customHeight="1" x14ac:dyDescent="0.25">
      <c r="A18" s="2">
        <v>11</v>
      </c>
      <c r="B18" s="28" t="s">
        <v>19</v>
      </c>
      <c r="C18" s="28" t="s">
        <v>20</v>
      </c>
      <c r="D18" s="27" t="s">
        <v>18</v>
      </c>
      <c r="E18" s="29">
        <v>2</v>
      </c>
      <c r="F18" s="30">
        <v>390000</v>
      </c>
      <c r="G18" s="19">
        <f t="shared" ref="G18:G22" si="2">E18*F18</f>
        <v>780000</v>
      </c>
      <c r="H18" s="36">
        <v>389500</v>
      </c>
      <c r="I18" s="36">
        <f>H18*E18</f>
        <v>779000</v>
      </c>
      <c r="J18" s="34"/>
      <c r="K18" s="34"/>
      <c r="L18" s="34"/>
      <c r="M18" s="34"/>
    </row>
    <row r="19" spans="1:13" s="3" customFormat="1" ht="21.75" customHeight="1" x14ac:dyDescent="0.25">
      <c r="A19" s="2">
        <v>12</v>
      </c>
      <c r="B19" s="28" t="s">
        <v>35</v>
      </c>
      <c r="C19" s="28" t="s">
        <v>35</v>
      </c>
      <c r="D19" s="27" t="s">
        <v>18</v>
      </c>
      <c r="E19" s="29">
        <v>5</v>
      </c>
      <c r="F19" s="31">
        <v>7300</v>
      </c>
      <c r="G19" s="19">
        <f t="shared" si="2"/>
        <v>36500</v>
      </c>
      <c r="H19" s="34"/>
      <c r="I19" s="34"/>
      <c r="J19" s="34"/>
      <c r="K19" s="34"/>
      <c r="L19" s="34"/>
      <c r="M19" s="34"/>
    </row>
    <row r="20" spans="1:13" s="3" customFormat="1" ht="160.5" customHeight="1" x14ac:dyDescent="0.25">
      <c r="A20" s="2">
        <v>13</v>
      </c>
      <c r="B20" s="28" t="s">
        <v>32</v>
      </c>
      <c r="C20" s="28" t="s">
        <v>33</v>
      </c>
      <c r="D20" s="27" t="s">
        <v>31</v>
      </c>
      <c r="E20" s="29">
        <v>5</v>
      </c>
      <c r="F20" s="31">
        <v>29190</v>
      </c>
      <c r="G20" s="19">
        <f t="shared" si="2"/>
        <v>145950</v>
      </c>
      <c r="H20" s="34"/>
      <c r="I20" s="34"/>
      <c r="J20" s="34"/>
      <c r="K20" s="34"/>
      <c r="L20" s="34"/>
      <c r="M20" s="34"/>
    </row>
    <row r="21" spans="1:13" s="3" customFormat="1" ht="19.5" customHeight="1" x14ac:dyDescent="0.25">
      <c r="A21" s="2">
        <v>14</v>
      </c>
      <c r="B21" s="24" t="s">
        <v>17</v>
      </c>
      <c r="C21" s="24" t="s">
        <v>21</v>
      </c>
      <c r="D21" s="27" t="s">
        <v>18</v>
      </c>
      <c r="E21" s="25">
        <v>15</v>
      </c>
      <c r="F21" s="26">
        <v>900</v>
      </c>
      <c r="G21" s="19">
        <f t="shared" si="2"/>
        <v>13500</v>
      </c>
      <c r="H21" s="34"/>
      <c r="I21" s="34"/>
      <c r="J21" s="34"/>
      <c r="K21" s="34"/>
      <c r="L21" s="34"/>
      <c r="M21" s="34"/>
    </row>
    <row r="22" spans="1:13" s="3" customFormat="1" ht="22.5" customHeight="1" x14ac:dyDescent="0.25">
      <c r="A22" s="2">
        <v>15</v>
      </c>
      <c r="B22" s="24" t="s">
        <v>34</v>
      </c>
      <c r="C22" s="24" t="s">
        <v>34</v>
      </c>
      <c r="D22" s="27" t="s">
        <v>18</v>
      </c>
      <c r="E22" s="25">
        <v>360</v>
      </c>
      <c r="F22" s="26">
        <v>710</v>
      </c>
      <c r="G22" s="19">
        <f t="shared" si="2"/>
        <v>255600</v>
      </c>
      <c r="H22" s="34"/>
      <c r="I22" s="34"/>
      <c r="J22" s="34">
        <v>685</v>
      </c>
      <c r="K22" s="34"/>
      <c r="L22" s="37">
        <v>601.5</v>
      </c>
      <c r="M22" s="37">
        <f>L22*E22</f>
        <v>216540</v>
      </c>
    </row>
    <row r="23" spans="1:13" s="8" customFormat="1" ht="19.5" customHeight="1" x14ac:dyDescent="0.25">
      <c r="A23" s="4"/>
      <c r="B23" s="5" t="s">
        <v>10</v>
      </c>
      <c r="C23" s="5"/>
      <c r="D23" s="6"/>
      <c r="E23" s="15"/>
      <c r="F23" s="21"/>
      <c r="G23" s="7">
        <f>G7+G9+G10+G11+G12+G13+G14+G15+G16+G17+G18+G19+G20+G21+G22</f>
        <v>1831211</v>
      </c>
      <c r="H23" s="32"/>
      <c r="I23" s="32">
        <f>I18</f>
        <v>779000</v>
      </c>
      <c r="J23" s="32"/>
      <c r="K23" s="32">
        <f>K13+K14</f>
        <v>14820</v>
      </c>
      <c r="L23" s="32"/>
      <c r="M23" s="32">
        <f>M22</f>
        <v>216540</v>
      </c>
    </row>
    <row r="24" spans="1:13" ht="26.45" customHeight="1" x14ac:dyDescent="0.25">
      <c r="A24" s="9"/>
      <c r="B24" s="10"/>
      <c r="C24" s="10"/>
      <c r="D24" s="11"/>
      <c r="E24" s="12"/>
      <c r="F24" s="22"/>
      <c r="G24" s="13"/>
    </row>
    <row r="25" spans="1:13" x14ac:dyDescent="0.25">
      <c r="A25" s="39" t="s">
        <v>8</v>
      </c>
      <c r="B25" s="39"/>
      <c r="C25" s="39"/>
      <c r="D25" s="39"/>
      <c r="E25" s="39"/>
      <c r="F25" s="39"/>
      <c r="G25" s="39"/>
    </row>
    <row r="26" spans="1:13" s="14" customFormat="1" ht="53.25" customHeight="1" x14ac:dyDescent="0.25">
      <c r="A26" s="38" t="s">
        <v>11</v>
      </c>
      <c r="B26" s="38"/>
      <c r="C26" s="38"/>
      <c r="D26" s="38"/>
      <c r="E26" s="38"/>
      <c r="F26" s="38"/>
      <c r="G26" s="38"/>
      <c r="H26" s="35"/>
      <c r="I26" s="35"/>
      <c r="J26" s="35"/>
      <c r="K26" s="35"/>
      <c r="L26" s="35"/>
      <c r="M26" s="35"/>
    </row>
    <row r="28" spans="1:13" x14ac:dyDescent="0.25">
      <c r="A28" s="1" t="s">
        <v>37</v>
      </c>
      <c r="G28" s="1" t="s">
        <v>38</v>
      </c>
    </row>
    <row r="30" spans="1:13" x14ac:dyDescent="0.25">
      <c r="A30" s="1" t="s">
        <v>39</v>
      </c>
      <c r="G30" s="1" t="s">
        <v>40</v>
      </c>
    </row>
    <row r="32" spans="1:13" x14ac:dyDescent="0.25">
      <c r="A32" s="1" t="s">
        <v>41</v>
      </c>
      <c r="G32" s="1" t="s">
        <v>42</v>
      </c>
    </row>
  </sheetData>
  <mergeCells count="5">
    <mergeCell ref="A26:G26"/>
    <mergeCell ref="A25:G25"/>
    <mergeCell ref="A4:G4"/>
    <mergeCell ref="A6:G6"/>
    <mergeCell ref="A8:G8"/>
  </mergeCells>
  <pageMargins left="0.19685039370078741" right="0.19685039370078741" top="0.59055118110236227" bottom="0.19685039370078741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2021-10-05T11:22:37Z</cp:lastPrinted>
  <dcterms:created xsi:type="dcterms:W3CDTF">2019-03-11T10:08:28Z</dcterms:created>
  <dcterms:modified xsi:type="dcterms:W3CDTF">2021-10-05T11:25:19Z</dcterms:modified>
</cp:coreProperties>
</file>