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Объявление\8 от 30.01.2024 Стерилиз\"/>
    </mc:Choice>
  </mc:AlternateContent>
  <bookViews>
    <workbookView xWindow="0" yWindow="0" windowWidth="28800" windowHeight="1233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МИ'!$A$1:$I$26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25" i="1" l="1"/>
  <c r="G19" i="1" l="1"/>
  <c r="G17" i="1"/>
  <c r="G8" i="1" l="1"/>
  <c r="G9" i="1"/>
  <c r="G10" i="1"/>
  <c r="G11" i="1"/>
  <c r="G12" i="1"/>
  <c r="G20" i="1" l="1"/>
  <c r="G16" i="1" l="1"/>
  <c r="G7" i="1" l="1"/>
  <c r="G13" i="1"/>
  <c r="G6" i="1" l="1"/>
  <c r="G5" i="1" l="1"/>
  <c r="G14" i="1"/>
  <c r="G15" i="1"/>
  <c r="G18" i="1"/>
  <c r="G21" i="1"/>
  <c r="G22" i="1"/>
  <c r="G23" i="1"/>
  <c r="G24" i="1"/>
</calcChain>
</file>

<file path=xl/sharedStrings.xml><?xml version="1.0" encoding="utf-8"?>
<sst xmlns="http://schemas.openxmlformats.org/spreadsheetml/2006/main" count="70" uniqueCount="55">
  <si>
    <t>Ед.изм.</t>
  </si>
  <si>
    <t>Количество</t>
  </si>
  <si>
    <t>Цена</t>
  </si>
  <si>
    <t>Сумма</t>
  </si>
  <si>
    <t>Техническая спеицификация</t>
  </si>
  <si>
    <t>штука</t>
  </si>
  <si>
    <t>Наименование лота</t>
  </si>
  <si>
    <t>№ лота</t>
  </si>
  <si>
    <t>Техническая характеристика</t>
  </si>
  <si>
    <t>упаковка</t>
  </si>
  <si>
    <t>Химические индикаторы для медицинской стерилизационной системы «STERRAD NX» в рулонах. Рулоны самоклеющейся ленты шириной 19 мм, длиной 55 м, имеет на своей поверхности химический индикатор красного цвета, меняющий цвет с красного на желтый в результате контакта с парами пероксида водорода. Лента является наружным индикатором 1 класса – свидетелем цикла в стерилизаторе «STERRAD NX». В упаковке 6 рулонов.</t>
  </si>
  <si>
    <t>Химические индикаторы для медицинской стерилизационной системы «STERRAD NX». Полоски размером 14 × 100 мм и имеют на своей поверхности химический индикатор красного цвета. После стерилизации в результате контакта с парами пероксида водорода, цвет индикатора меняется с красного на желтый. Полоски являются внутренними индикаторами 1 класса – свидетелями цикла в стерилизаторе «STERRAD NX». В комплекте 4 упаковки, в упаковке 250 индикаторов (полосок).</t>
  </si>
  <si>
    <t>комплект</t>
  </si>
  <si>
    <t>ИТОГО:</t>
  </si>
  <si>
    <t>Термозапаиваемые рулоны с химическим индикатором, 250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</si>
  <si>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Химические индикаторы для медицинской стерилизационной системы «STERRAD NX», в комплекте 4 упаковки, в упаковке 250 индикаторов (полосок, размер 14 × 100 мм)</t>
  </si>
  <si>
    <t>Химические индикаторы для медицинской стерилизационной системы «STERRAD NX», в упаковке 6 рулонов (рулон, размер 19 × 55 мм)</t>
  </si>
  <si>
    <t>Бумага крепированная для паровой и газовой стерилизации, зеленая 120*120 см, 250шт в упаковке</t>
  </si>
  <si>
    <t>Бумага крепированная для паровой и газовой стерилизации, зеленая 100*100 см, 250шт в упаковке</t>
  </si>
  <si>
    <t>Бумага крепированная для паровой и газовой стерилизации, зеленая 75*75 см, 250шт в упаковке</t>
  </si>
  <si>
    <t xml:space="preserve"> упаковка</t>
  </si>
  <si>
    <t>Медицинские изделия для стерилизации</t>
  </si>
  <si>
    <t>Термозапаиваемые рулоны с химическим индикатором для медицинской стерилизационной системы «STERRAD NX», в упаковке 4 рулона, размер 250 мм х 70 м</t>
  </si>
  <si>
    <t>Лента индикаторная для паровой стерилизации с индикатором, в упаковке 48 рулонов, размер 19мм 50 м</t>
  </si>
  <si>
    <t>Индикаторные ленты для контроля процесса паровой стерилизации обеспечивают надежное запаковывание стерилизационных упаковок. Ширина -19мм, длина 50м. В упаковке 48 рулонов.</t>
  </si>
  <si>
    <t>Крепированная бумага,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изделий для паровой и газовой стерилизации, зеленая 120*120 см, 250шт в упаковке.</t>
  </si>
  <si>
    <t>Крепированная бумага,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изделий для паровой и газовой стерилизации, зеленая 100*100 см, 250шт в упаковке.</t>
  </si>
  <si>
    <t>Крепированная бумага,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изделий для паровой и газовой стерилизации, зеленая 75*75 см, 250шт в упаковке.</t>
  </si>
  <si>
    <t>Оберточный материал для медицинской стерилизационной системы «STERRAD NX»</t>
  </si>
  <si>
    <t>Оберточный материал для медицинской стерилизационной системы «STERRAD NX», размер 1210*1210 мм (250 штук в упаковке)</t>
  </si>
  <si>
    <t xml:space="preserve">упаковка 
</t>
  </si>
  <si>
    <t xml:space="preserve"> Рулоны прозрачные плоские 20 см/200м № 1 шт в упаковке</t>
  </si>
  <si>
    <t>Термобумага рулонная (для стерилизаторов Sterivap HP)</t>
  </si>
  <si>
    <t>Термобумага для принтера к паровому стерилизатору Sterivap HP. Ширина рулона  112мм. Диаметр рулона – не менее 45 и не более 50мм.</t>
  </si>
  <si>
    <t xml:space="preserve"> Рулоны прозрачные плоские 35 см/200м № 1 шт в упаковке</t>
  </si>
  <si>
    <t xml:space="preserve"> Рулоны прозрачные плоские 15 см/200м № 1 шт в упаковке</t>
  </si>
  <si>
    <t xml:space="preserve"> Рулоны прозрачные плоские 10 см/200м № 1 шт в упаковке</t>
  </si>
  <si>
    <t>Стерилизационные рулоны (упаковочный материал для стерилизации), 35 см/200м № 1</t>
  </si>
  <si>
    <t>Стерилизационные рулоны (упаковочный материал для стерилизации), 20 см/200м № 1</t>
  </si>
  <si>
    <t>Стерилизационные рулоны (упаковочный материал для стерилизации), 15 см/200м № 1</t>
  </si>
  <si>
    <t>Стерилизационные рулоны (упаковочный материал для стерилизации), 10 см/200м № 1</t>
  </si>
  <si>
    <t>Термозапаиваемые рулоны с химическим индикатором для медицинской стерилизационной системы «STERRAD NX», в упаковке 4 рулона, размер 100 мм х 70 м</t>
  </si>
  <si>
    <t>Термозапаиваемые рулоны с химическим индикатором, 100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</si>
  <si>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Термозапаиваемые рулоны с химическим индикатором для медицинской стерилизационной системы «STERRAD NX», в упаковке 4 рулона, размер 420 мм х 70 м</t>
  </si>
  <si>
    <t>Термозапаиваемые рулоны с химическим индикатором для медицинской стерилизационной системы «STERRAD NX», в упаковке 4 рулона, размер 75 мм х 70 м</t>
  </si>
  <si>
    <t>Термозапаиваемые рулоны с химическим индикатором, 420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</si>
  <si>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Термозапаиваемые рулоны с химическим индикатором, 75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</si>
  <si>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Кассеты для медицинской стерилизационной системы «STERRAD NX» (в упаковке 5 штук)</t>
  </si>
  <si>
    <t>Кассеты для медицинской стерилизационной системы «STERRAD NX» (в упаковке 5 штук). Пластмассовый футляр, содержащий десять ячеек с действующим веществом, упакованный в картонную коробку и запаянный в пластиковый пакет. Действующее вещество (стерилизующий агент) – 58-59,5% раствор пероксида водорода.</t>
  </si>
  <si>
    <t>Стерилизационные рулоны (упаковочный материал для стерилизации), 25х6,5см/100м № 1</t>
  </si>
  <si>
    <t xml:space="preserve"> Рулоны прозрачные со складкой 25х6,5см/100м № 1 рулона в упаковке</t>
  </si>
  <si>
    <t xml:space="preserve"> Рулоны прозрачные со складкой 75х5,0см/100м № 1 рулона в упаковке</t>
  </si>
  <si>
    <t xml:space="preserve"> Рулоны прозрачные плоские 40 см/200м № 1 шт в упаковке</t>
  </si>
  <si>
    <t>Стерилизационные рулоны (упаковочный материал для стерилизации), 75х5,0см/100м № 1</t>
  </si>
  <si>
    <t>Стерилизационные рулоны (упаковочный материал для стерилизации), 40 см/200м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</si>
</sst>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3" fontId="9" fillId="0" borderId="1" xfId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4" fontId="8" fillId="0" borderId="1" xfId="1" applyNumberFormat="1" applyFont="1" applyFill="1" applyBorder="1" applyAlignment="1">
      <alignment horizontal="right" vertical="top"/>
    </xf>
    <xf numFmtId="43" fontId="7" fillId="0" borderId="1" xfId="1" applyFont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top"/>
    </xf>
    <xf numFmtId="43" fontId="9" fillId="0" borderId="0" xfId="1" applyFont="1" applyFill="1" applyBorder="1" applyAlignment="1">
      <alignment horizontal="center"/>
    </xf>
    <xf numFmtId="43" fontId="7" fillId="0" borderId="0" xfId="1" applyFont="1"/>
    <xf numFmtId="43" fontId="7" fillId="0" borderId="0" xfId="1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center"/>
    </xf>
    <xf numFmtId="43" fontId="9" fillId="0" borderId="1" xfId="1" applyFont="1" applyBorder="1" applyAlignment="1">
      <alignment horizontal="right"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21" applyFont="1" applyBorder="1" applyAlignment="1">
      <alignment horizontal="center" vertical="center"/>
    </xf>
    <xf numFmtId="0" fontId="8" fillId="0" borderId="3" xfId="21" applyFont="1" applyBorder="1" applyAlignment="1">
      <alignment horizontal="center" vertical="center"/>
    </xf>
    <xf numFmtId="0" fontId="8" fillId="0" borderId="4" xfId="2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2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0"/>
  <sheetViews>
    <sheetView tabSelected="1" view="pageBreakPreview" zoomScaleNormal="100" zoomScaleSheetLayoutView="100" workbookViewId="0">
      <selection sqref="A1:G1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4.7109375" style="10" customWidth="1"/>
    <col min="6" max="6" width="15.7109375" style="31" customWidth="1"/>
    <col min="7" max="7" width="21.85546875" style="13" customWidth="1"/>
    <col min="8" max="8" width="18.28515625" style="3" customWidth="1"/>
    <col min="9" max="9" width="0.28515625" style="3" customWidth="1"/>
    <col min="10" max="10" width="14.28515625" style="3" customWidth="1"/>
    <col min="11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47" t="s">
        <v>4</v>
      </c>
      <c r="B1" s="47"/>
      <c r="C1" s="47"/>
      <c r="D1" s="47"/>
      <c r="E1" s="47"/>
      <c r="F1" s="47"/>
      <c r="G1" s="47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49" t="s">
        <v>7</v>
      </c>
      <c r="B2" s="49" t="s">
        <v>6</v>
      </c>
      <c r="C2" s="49" t="s">
        <v>8</v>
      </c>
      <c r="D2" s="49" t="s">
        <v>0</v>
      </c>
      <c r="E2" s="49" t="s">
        <v>1</v>
      </c>
      <c r="F2" s="48" t="s">
        <v>2</v>
      </c>
      <c r="G2" s="47" t="s">
        <v>3</v>
      </c>
    </row>
    <row r="3" spans="1:15" s="4" customFormat="1" ht="26.25" customHeight="1" x14ac:dyDescent="0.25">
      <c r="A3" s="49"/>
      <c r="B3" s="49"/>
      <c r="C3" s="49"/>
      <c r="D3" s="49"/>
      <c r="E3" s="49"/>
      <c r="F3" s="48"/>
      <c r="G3" s="47"/>
      <c r="H3" s="3"/>
    </row>
    <row r="4" spans="1:15" s="4" customFormat="1" ht="18.75" customHeight="1" x14ac:dyDescent="0.25">
      <c r="A4" s="44" t="s">
        <v>21</v>
      </c>
      <c r="B4" s="45"/>
      <c r="C4" s="45"/>
      <c r="D4" s="45"/>
      <c r="E4" s="45"/>
      <c r="F4" s="45"/>
      <c r="G4" s="46"/>
      <c r="H4" s="3"/>
    </row>
    <row r="5" spans="1:15" s="4" customFormat="1" ht="78.75" customHeight="1" x14ac:dyDescent="0.25">
      <c r="A5" s="16">
        <v>1</v>
      </c>
      <c r="B5" s="42" t="s">
        <v>47</v>
      </c>
      <c r="C5" s="22" t="s">
        <v>48</v>
      </c>
      <c r="D5" s="16" t="s">
        <v>9</v>
      </c>
      <c r="E5" s="21">
        <v>70</v>
      </c>
      <c r="F5" s="20">
        <v>225935</v>
      </c>
      <c r="G5" s="20">
        <f t="shared" ref="G5:G24" si="0">E5*F5</f>
        <v>15815450</v>
      </c>
      <c r="H5" s="3"/>
    </row>
    <row r="6" spans="1:15" s="40" customFormat="1" ht="31.5" x14ac:dyDescent="0.25">
      <c r="A6" s="16">
        <v>2</v>
      </c>
      <c r="B6" s="42" t="s">
        <v>28</v>
      </c>
      <c r="C6" s="22" t="s">
        <v>29</v>
      </c>
      <c r="D6" s="35" t="s">
        <v>30</v>
      </c>
      <c r="E6" s="21">
        <v>6</v>
      </c>
      <c r="F6" s="20">
        <v>88370.535714285696</v>
      </c>
      <c r="G6" s="20">
        <f t="shared" si="0"/>
        <v>530223.2142857142</v>
      </c>
      <c r="H6" s="39"/>
    </row>
    <row r="7" spans="1:15" s="4" customFormat="1" ht="31.5" x14ac:dyDescent="0.25">
      <c r="A7" s="16">
        <v>3</v>
      </c>
      <c r="B7" s="42" t="s">
        <v>49</v>
      </c>
      <c r="C7" s="22" t="s">
        <v>50</v>
      </c>
      <c r="D7" s="35" t="s">
        <v>30</v>
      </c>
      <c r="E7" s="21">
        <v>50</v>
      </c>
      <c r="F7" s="20">
        <v>125000</v>
      </c>
      <c r="G7" s="20">
        <f t="shared" si="0"/>
        <v>6250000</v>
      </c>
      <c r="H7" s="3"/>
    </row>
    <row r="8" spans="1:15" s="4" customFormat="1" ht="31.5" x14ac:dyDescent="0.25">
      <c r="A8" s="16">
        <v>4</v>
      </c>
      <c r="B8" s="42" t="s">
        <v>53</v>
      </c>
      <c r="C8" s="22" t="s">
        <v>51</v>
      </c>
      <c r="D8" s="35" t="s">
        <v>30</v>
      </c>
      <c r="E8" s="21">
        <v>30</v>
      </c>
      <c r="F8" s="20">
        <v>29500</v>
      </c>
      <c r="G8" s="20">
        <f t="shared" si="0"/>
        <v>885000</v>
      </c>
      <c r="H8" s="3"/>
    </row>
    <row r="9" spans="1:15" s="4" customFormat="1" ht="31.5" x14ac:dyDescent="0.25">
      <c r="A9" s="16">
        <v>5</v>
      </c>
      <c r="B9" s="42" t="s">
        <v>54</v>
      </c>
      <c r="C9" s="22" t="s">
        <v>52</v>
      </c>
      <c r="D9" s="35" t="s">
        <v>30</v>
      </c>
      <c r="E9" s="21">
        <v>25</v>
      </c>
      <c r="F9" s="20">
        <v>26500</v>
      </c>
      <c r="G9" s="20">
        <f t="shared" si="0"/>
        <v>662500</v>
      </c>
      <c r="H9" s="3"/>
    </row>
    <row r="10" spans="1:15" s="4" customFormat="1" ht="31.5" x14ac:dyDescent="0.25">
      <c r="A10" s="16">
        <v>6</v>
      </c>
      <c r="B10" s="42" t="s">
        <v>37</v>
      </c>
      <c r="C10" s="22" t="s">
        <v>34</v>
      </c>
      <c r="D10" s="35" t="s">
        <v>30</v>
      </c>
      <c r="E10" s="21">
        <v>50</v>
      </c>
      <c r="F10" s="20">
        <v>172000</v>
      </c>
      <c r="G10" s="20">
        <f t="shared" si="0"/>
        <v>8600000</v>
      </c>
      <c r="H10" s="3"/>
    </row>
    <row r="11" spans="1:15" s="4" customFormat="1" ht="31.5" x14ac:dyDescent="0.25">
      <c r="A11" s="16">
        <v>7</v>
      </c>
      <c r="B11" s="42" t="s">
        <v>38</v>
      </c>
      <c r="C11" s="22" t="s">
        <v>31</v>
      </c>
      <c r="D11" s="35" t="s">
        <v>30</v>
      </c>
      <c r="E11" s="21">
        <v>50</v>
      </c>
      <c r="F11" s="20">
        <v>100000</v>
      </c>
      <c r="G11" s="20">
        <f t="shared" si="0"/>
        <v>5000000</v>
      </c>
      <c r="H11" s="3"/>
    </row>
    <row r="12" spans="1:15" s="4" customFormat="1" ht="31.5" x14ac:dyDescent="0.25">
      <c r="A12" s="16">
        <v>8</v>
      </c>
      <c r="B12" s="42" t="s">
        <v>39</v>
      </c>
      <c r="C12" s="22" t="s">
        <v>35</v>
      </c>
      <c r="D12" s="35" t="s">
        <v>30</v>
      </c>
      <c r="E12" s="21">
        <v>20</v>
      </c>
      <c r="F12" s="20">
        <v>75500</v>
      </c>
      <c r="G12" s="20">
        <f t="shared" si="0"/>
        <v>1510000</v>
      </c>
      <c r="H12" s="3"/>
    </row>
    <row r="13" spans="1:15" s="4" customFormat="1" ht="31.5" x14ac:dyDescent="0.25">
      <c r="A13" s="16">
        <v>9</v>
      </c>
      <c r="B13" s="42" t="s">
        <v>40</v>
      </c>
      <c r="C13" s="22" t="s">
        <v>36</v>
      </c>
      <c r="D13" s="35" t="s">
        <v>30</v>
      </c>
      <c r="E13" s="21">
        <v>30</v>
      </c>
      <c r="F13" s="20">
        <v>36000</v>
      </c>
      <c r="G13" s="20">
        <f t="shared" si="0"/>
        <v>1080000</v>
      </c>
      <c r="H13" s="3"/>
    </row>
    <row r="14" spans="1:15" s="4" customFormat="1" ht="112.5" customHeight="1" x14ac:dyDescent="0.25">
      <c r="A14" s="16">
        <v>10</v>
      </c>
      <c r="B14" s="43" t="s">
        <v>15</v>
      </c>
      <c r="C14" s="17" t="s">
        <v>11</v>
      </c>
      <c r="D14" s="18" t="s">
        <v>12</v>
      </c>
      <c r="E14" s="19">
        <v>2</v>
      </c>
      <c r="F14" s="29">
        <v>234204</v>
      </c>
      <c r="G14" s="20">
        <f t="shared" si="0"/>
        <v>468408</v>
      </c>
      <c r="H14" s="3"/>
    </row>
    <row r="15" spans="1:15" s="4" customFormat="1" ht="98.25" customHeight="1" x14ac:dyDescent="0.25">
      <c r="A15" s="16">
        <v>11</v>
      </c>
      <c r="B15" s="41" t="s">
        <v>16</v>
      </c>
      <c r="C15" s="36" t="s">
        <v>10</v>
      </c>
      <c r="D15" s="34" t="s">
        <v>9</v>
      </c>
      <c r="E15" s="37">
        <v>4</v>
      </c>
      <c r="F15" s="38">
        <v>138000</v>
      </c>
      <c r="G15" s="20">
        <f t="shared" si="0"/>
        <v>552000</v>
      </c>
      <c r="H15" s="3"/>
    </row>
    <row r="16" spans="1:15" s="4" customFormat="1" ht="31.5" x14ac:dyDescent="0.25">
      <c r="A16" s="16">
        <v>12</v>
      </c>
      <c r="B16" s="41" t="s">
        <v>32</v>
      </c>
      <c r="C16" s="36" t="s">
        <v>33</v>
      </c>
      <c r="D16" s="34" t="s">
        <v>5</v>
      </c>
      <c r="E16" s="37">
        <v>30</v>
      </c>
      <c r="F16" s="38">
        <v>6696.43</v>
      </c>
      <c r="G16" s="20">
        <f t="shared" si="0"/>
        <v>200892.90000000002</v>
      </c>
      <c r="H16" s="3"/>
    </row>
    <row r="17" spans="1:10" s="4" customFormat="1" ht="63" x14ac:dyDescent="0.25">
      <c r="A17" s="16">
        <v>13</v>
      </c>
      <c r="B17" s="41" t="s">
        <v>41</v>
      </c>
      <c r="C17" s="24" t="s">
        <v>42</v>
      </c>
      <c r="D17" s="34" t="s">
        <v>20</v>
      </c>
      <c r="E17" s="37">
        <v>3</v>
      </c>
      <c r="F17" s="38">
        <v>309340</v>
      </c>
      <c r="G17" s="20">
        <f t="shared" si="0"/>
        <v>928020</v>
      </c>
      <c r="H17" s="3"/>
    </row>
    <row r="18" spans="1:10" s="4" customFormat="1" ht="69.75" customHeight="1" x14ac:dyDescent="0.25">
      <c r="A18" s="16">
        <v>14</v>
      </c>
      <c r="B18" s="41" t="s">
        <v>22</v>
      </c>
      <c r="C18" s="24" t="s">
        <v>14</v>
      </c>
      <c r="D18" s="34" t="s">
        <v>20</v>
      </c>
      <c r="E18" s="37">
        <v>10</v>
      </c>
      <c r="F18" s="38">
        <v>480000</v>
      </c>
      <c r="G18" s="20">
        <f t="shared" si="0"/>
        <v>4800000</v>
      </c>
      <c r="H18" s="3"/>
    </row>
    <row r="19" spans="1:10" s="4" customFormat="1" ht="69.75" customHeight="1" x14ac:dyDescent="0.25">
      <c r="A19" s="16">
        <v>15</v>
      </c>
      <c r="B19" s="41" t="s">
        <v>43</v>
      </c>
      <c r="C19" s="24" t="s">
        <v>45</v>
      </c>
      <c r="D19" s="34" t="s">
        <v>20</v>
      </c>
      <c r="E19" s="37">
        <v>10</v>
      </c>
      <c r="F19" s="38">
        <v>405700</v>
      </c>
      <c r="G19" s="20">
        <f t="shared" si="0"/>
        <v>4057000</v>
      </c>
      <c r="H19" s="3"/>
    </row>
    <row r="20" spans="1:10" s="4" customFormat="1" ht="69.75" customHeight="1" x14ac:dyDescent="0.25">
      <c r="A20" s="16">
        <v>16</v>
      </c>
      <c r="B20" s="41" t="s">
        <v>44</v>
      </c>
      <c r="C20" s="24" t="s">
        <v>46</v>
      </c>
      <c r="D20" s="34" t="s">
        <v>9</v>
      </c>
      <c r="E20" s="35">
        <v>5</v>
      </c>
      <c r="F20" s="38">
        <v>260544</v>
      </c>
      <c r="G20" s="20">
        <f t="shared" si="0"/>
        <v>1302720</v>
      </c>
      <c r="H20" s="3"/>
    </row>
    <row r="21" spans="1:10" s="4" customFormat="1" ht="50.25" customHeight="1" x14ac:dyDescent="0.25">
      <c r="A21" s="16">
        <v>17</v>
      </c>
      <c r="B21" s="23" t="s">
        <v>23</v>
      </c>
      <c r="C21" s="24" t="s">
        <v>24</v>
      </c>
      <c r="D21" s="34" t="s">
        <v>9</v>
      </c>
      <c r="E21" s="35">
        <v>5</v>
      </c>
      <c r="F21" s="38">
        <v>49000</v>
      </c>
      <c r="G21" s="20">
        <f t="shared" si="0"/>
        <v>245000</v>
      </c>
      <c r="H21" s="3"/>
    </row>
    <row r="22" spans="1:10" s="4" customFormat="1" ht="126" x14ac:dyDescent="0.25">
      <c r="A22" s="16">
        <v>18</v>
      </c>
      <c r="B22" s="23" t="s">
        <v>17</v>
      </c>
      <c r="C22" s="24" t="s">
        <v>25</v>
      </c>
      <c r="D22" s="34" t="s">
        <v>9</v>
      </c>
      <c r="E22" s="35">
        <v>25</v>
      </c>
      <c r="F22" s="38">
        <v>180000</v>
      </c>
      <c r="G22" s="20">
        <f t="shared" si="0"/>
        <v>4500000</v>
      </c>
      <c r="H22" s="3"/>
    </row>
    <row r="23" spans="1:10" s="4" customFormat="1" ht="126" x14ac:dyDescent="0.25">
      <c r="A23" s="16">
        <v>19</v>
      </c>
      <c r="B23" s="23" t="s">
        <v>18</v>
      </c>
      <c r="C23" s="24" t="s">
        <v>26</v>
      </c>
      <c r="D23" s="34" t="s">
        <v>9</v>
      </c>
      <c r="E23" s="35">
        <v>25</v>
      </c>
      <c r="F23" s="38">
        <v>153000</v>
      </c>
      <c r="G23" s="20">
        <f t="shared" si="0"/>
        <v>3825000</v>
      </c>
      <c r="H23" s="3"/>
    </row>
    <row r="24" spans="1:10" s="4" customFormat="1" ht="126" x14ac:dyDescent="0.25">
      <c r="A24" s="16">
        <v>20</v>
      </c>
      <c r="B24" s="23" t="s">
        <v>19</v>
      </c>
      <c r="C24" s="24" t="s">
        <v>27</v>
      </c>
      <c r="D24" s="34" t="s">
        <v>9</v>
      </c>
      <c r="E24" s="35">
        <v>25</v>
      </c>
      <c r="F24" s="38">
        <v>94000</v>
      </c>
      <c r="G24" s="20">
        <f t="shared" si="0"/>
        <v>2350000</v>
      </c>
      <c r="H24" s="3"/>
    </row>
    <row r="25" spans="1:10" s="5" customFormat="1" ht="18.75" customHeight="1" x14ac:dyDescent="0.25">
      <c r="A25" s="15"/>
      <c r="B25" s="25" t="s">
        <v>13</v>
      </c>
      <c r="C25" s="26"/>
      <c r="D25" s="27"/>
      <c r="E25" s="28"/>
      <c r="F25" s="30"/>
      <c r="G25" s="28">
        <f>SUM(G5:G24)</f>
        <v>63562214.114285715</v>
      </c>
      <c r="H25" s="1"/>
    </row>
    <row r="26" spans="1:10" ht="26.25" customHeight="1" x14ac:dyDescent="0.25">
      <c r="H26" s="11"/>
    </row>
    <row r="27" spans="1:10" ht="26.25" customHeight="1" x14ac:dyDescent="0.25">
      <c r="B27" s="12"/>
      <c r="C27" s="1"/>
      <c r="D27" s="1"/>
      <c r="E27" s="1"/>
      <c r="F27" s="32"/>
      <c r="G27" s="14"/>
      <c r="H27" s="11"/>
      <c r="I27" s="1"/>
      <c r="J27" s="1"/>
    </row>
    <row r="28" spans="1:10" ht="26.25" customHeight="1" x14ac:dyDescent="0.25">
      <c r="B28" s="3"/>
      <c r="C28" s="1"/>
      <c r="D28" s="1"/>
      <c r="E28" s="11"/>
      <c r="F28" s="33"/>
      <c r="G28" s="14"/>
      <c r="H28" s="11"/>
      <c r="I28" s="11"/>
      <c r="J28" s="11"/>
    </row>
    <row r="29" spans="1:10" ht="26.25" customHeight="1" x14ac:dyDescent="0.25">
      <c r="B29" s="11"/>
      <c r="C29" s="1"/>
      <c r="D29" s="1"/>
      <c r="E29" s="11"/>
      <c r="F29" s="33"/>
      <c r="G29" s="14"/>
      <c r="H29" s="11"/>
      <c r="I29" s="11"/>
      <c r="J29" s="11"/>
    </row>
    <row r="30" spans="1:10" ht="26.25" customHeight="1" x14ac:dyDescent="0.25">
      <c r="B30" s="11"/>
      <c r="C30" s="1"/>
      <c r="D30" s="1"/>
      <c r="E30" s="11"/>
      <c r="F30" s="33"/>
      <c r="G30" s="14"/>
      <c r="H30" s="11"/>
      <c r="I30" s="11"/>
      <c r="J30" s="11"/>
    </row>
    <row r="31" spans="1:10" ht="26.25" customHeight="1" x14ac:dyDescent="0.25">
      <c r="B31" s="11"/>
      <c r="C31" s="1"/>
      <c r="D31" s="1"/>
      <c r="E31" s="11"/>
      <c r="F31" s="33"/>
      <c r="G31" s="14"/>
      <c r="I31" s="11"/>
      <c r="J31" s="11"/>
    </row>
    <row r="32" spans="1:10" ht="26.25" customHeight="1" x14ac:dyDescent="0.25">
      <c r="B32" s="11"/>
      <c r="C32" s="1"/>
      <c r="D32" s="1"/>
      <c r="E32" s="11"/>
      <c r="F32" s="33"/>
      <c r="G32" s="14"/>
      <c r="I32" s="11"/>
      <c r="J32" s="11"/>
    </row>
    <row r="33" spans="2:10" ht="26.25" customHeight="1" x14ac:dyDescent="0.25">
      <c r="B33" s="11"/>
      <c r="C33" s="1"/>
      <c r="D33" s="1"/>
      <c r="E33" s="11"/>
      <c r="F33" s="33"/>
      <c r="G33" s="14"/>
      <c r="I33" s="11"/>
      <c r="J33" s="11"/>
    </row>
    <row r="34" spans="2:10" ht="26.25" customHeight="1" x14ac:dyDescent="0.25">
      <c r="B34" s="11"/>
      <c r="C34" s="1"/>
      <c r="D34" s="1"/>
      <c r="E34" s="11"/>
      <c r="F34" s="33"/>
      <c r="G34" s="14"/>
      <c r="I34" s="11"/>
      <c r="J34" s="11"/>
    </row>
    <row r="35" spans="2:10" ht="26.25" customHeight="1" x14ac:dyDescent="0.25">
      <c r="B35" s="11"/>
      <c r="C35" s="1"/>
      <c r="D35" s="1"/>
      <c r="E35" s="11"/>
      <c r="F35" s="33"/>
      <c r="G35" s="14"/>
      <c r="I35" s="11"/>
      <c r="J35" s="11"/>
    </row>
    <row r="36" spans="2:10" ht="26.25" customHeight="1" x14ac:dyDescent="0.25">
      <c r="B36" s="11"/>
      <c r="C36" s="1"/>
      <c r="D36" s="1"/>
      <c r="E36" s="11"/>
      <c r="F36" s="33"/>
      <c r="G36" s="14"/>
      <c r="I36" s="11"/>
      <c r="J36" s="11"/>
    </row>
    <row r="37" spans="2:10" ht="26.25" customHeight="1" x14ac:dyDescent="0.25">
      <c r="B37" s="11"/>
      <c r="C37" s="1"/>
      <c r="D37" s="1"/>
      <c r="E37" s="11"/>
      <c r="F37" s="33"/>
      <c r="G37" s="14"/>
      <c r="I37" s="11"/>
      <c r="J37" s="11"/>
    </row>
    <row r="38" spans="2:10" ht="26.25" customHeight="1" x14ac:dyDescent="0.25">
      <c r="B38" s="11"/>
      <c r="C38" s="1"/>
      <c r="D38" s="1"/>
      <c r="E38" s="11"/>
      <c r="F38" s="33"/>
      <c r="G38" s="14"/>
      <c r="I38" s="11"/>
      <c r="J38" s="11"/>
    </row>
    <row r="39" spans="2:10" ht="26.25" customHeight="1" x14ac:dyDescent="0.25">
      <c r="B39" s="11"/>
      <c r="C39" s="1"/>
      <c r="D39" s="1"/>
      <c r="E39" s="11"/>
      <c r="F39" s="33"/>
      <c r="G39" s="14"/>
      <c r="I39" s="11"/>
      <c r="J39" s="11"/>
    </row>
    <row r="40" spans="2:10" ht="26.25" customHeight="1" x14ac:dyDescent="0.25">
      <c r="B40" s="11"/>
      <c r="C40" s="1"/>
      <c r="D40" s="1"/>
      <c r="E40" s="11"/>
      <c r="F40" s="33"/>
      <c r="G40" s="14"/>
      <c r="I40" s="11"/>
      <c r="J40" s="11"/>
    </row>
  </sheetData>
  <mergeCells count="9">
    <mergeCell ref="A4:G4"/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59" fitToHeight="0" orientation="landscape" r:id="rId1"/>
  <rowBreaks count="1" manualBreakCount="1">
    <brk id="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2021-04-02T06:06:57Z</cp:lastPrinted>
  <dcterms:created xsi:type="dcterms:W3CDTF">2019-01-26T07:17:42Z</dcterms:created>
  <dcterms:modified xsi:type="dcterms:W3CDTF">2024-02-09T10:47:38Z</dcterms:modified>
</cp:coreProperties>
</file>