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3\Объявления 2023г\12 от 18.01.2023 кассеты и аппараты\"/>
    </mc:Choice>
  </mc:AlternateContent>
  <bookViews>
    <workbookView xWindow="0" yWindow="0" windowWidth="15300" windowHeight="7560"/>
  </bookViews>
  <sheets>
    <sheet name="тендер 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'тендер МИ'!$A$1:$H$24</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refMode="R1C1"/>
</workbook>
</file>

<file path=xl/calcChain.xml><?xml version="1.0" encoding="utf-8"?>
<calcChain xmlns="http://schemas.openxmlformats.org/spreadsheetml/2006/main">
  <c r="G23" i="1" l="1"/>
  <c r="G6" i="1"/>
  <c r="G7" i="1"/>
  <c r="G8" i="1"/>
  <c r="G9" i="1"/>
  <c r="G10" i="1"/>
  <c r="G11" i="1"/>
  <c r="G12" i="1"/>
  <c r="G13" i="1"/>
  <c r="G14" i="1"/>
  <c r="G15" i="1"/>
  <c r="G16" i="1"/>
  <c r="G17" i="1"/>
  <c r="G18" i="1"/>
  <c r="G19" i="1"/>
  <c r="G20" i="1"/>
  <c r="G21" i="1"/>
  <c r="G22" i="1"/>
  <c r="G5" i="1"/>
</calcChain>
</file>

<file path=xl/sharedStrings.xml><?xml version="1.0" encoding="utf-8"?>
<sst xmlns="http://schemas.openxmlformats.org/spreadsheetml/2006/main" count="63" uniqueCount="47">
  <si>
    <t>Ед.изм.</t>
  </si>
  <si>
    <t>Количество</t>
  </si>
  <si>
    <t>Цена</t>
  </si>
  <si>
    <t>Сумма</t>
  </si>
  <si>
    <t>Техническая характеристика</t>
  </si>
  <si>
    <t>Техническая спецификация</t>
  </si>
  <si>
    <t>№ лота</t>
  </si>
  <si>
    <t>Наименование лота</t>
  </si>
  <si>
    <t>Медицинские изделия</t>
  </si>
  <si>
    <t>Одноразовый универсальный изгибаемый загружаемый картридж, 60 мм - 3.5 мм, стерильная, однократного применения</t>
  </si>
  <si>
    <t>Кассета сменная изгибаемая - 60мм – синий, высота скрепок 3.5мм,  тонкая, фиксированная бранша обеспечивает движения аппарата на тканях и увеличивает силу сжатия, стабильное B-образное изгибание скрепок, направляющая пластина обеспечивает контакт между картриджем и упорной браншей, ступенчатая регулировка высоты скрепок, позволяет применять их на тканях разной толщины, для латеральной диффузию тканевой жидкости при захвате и прошивании и уменьшения дистального выдавливание тканей, в кассету включена система сведения браншей кассеты ножом при прошивании/пересечении, имеет два тройных  ряда скрепок для нормальной и утолщённой ткани. Кассеты содержат нож, упорную браншу, механизм параллельного просвета и 6 рядов титановых скрепок. Новый революционный дизайн картриджа позволяет прошивать более широкий спектр толщины тканей.</t>
  </si>
  <si>
    <t>штука</t>
  </si>
  <si>
    <t>Универсальный степлер (сшивающий аппарат). Диаметр 12мм, длина штока 26см.</t>
  </si>
  <si>
    <t>Универсальный степлер (сшивающий аппарат). Диаметр 12мм, длина штока 6см.</t>
  </si>
  <si>
    <t xml:space="preserve">Универсальный степлер (сшивающий аппарат) для создания двух тройных линейных скрепочных швов и рассечения ткани между ними. Степлер не имеет встроенного ножа. Расположение скрепок в швах относительно друг друга - в шахматном порядке. Область применения: абдоминальная, торакальная, педиатрическая и гинекологическая хирургия для выполнения резекций, рассечений и отсечений и создания анастомозов. Количество перезаряжаний 25. Диаметр степлера 12мм, длина штока 6см.
Степлер перезаряжается с использованием одноразовых прямых или изгибаемых кассет (картриджей) с встроенным ножом с предустановленными скрепками с длиной скрепочного шва 30, 45 или 60мм.
Обратная матрица встроена в степлер и имеет низкий профиль. Технология точного загиба срепок для создания идеальной В-образной формы. Цветовая маркировка кассет.
Степлер оборудован механизмом вращения на 360 градусов и поворота на 22 и 45 градусов в двух направлениях кассеты, фиксация угла изгиба. Индикатор глубины прошивания расположен на рукоятке степлера и имеет три отметки 30, 45 и 60мм. Прошивание осуществляется поэтапно, при каждом сведении кольцевой ручки на 30мм. На конце штока степлера расположена отметка LOAD, предназначенная для безопасной установки кассеты. Степлер обладает грасперным механизмом, позволяющим закрывать и открывать кассету нажатием и отталкиванием кольцевой ручки. Клавиша разблокировки и снятия кассеты находится на рукоятке.
Система контроля толщины прошиваемой ткани не позволяет использовать степлер на тканях, не соответствующих высоте скрепок, что крайне важно при работе на уплотненных и измененных тканях. Положение промежуточного закрытия степлера и атравматичная фиксация тканей в закрытом состоянии позволяют в любой момент перед прошиванием переложить степлер в область, более подходящую для наложения шва. Степлер снабжен системой блокировки, предотвращающей прошивание без замены использованной кассеты. Особое прорезиненное покрытие ручек для предотвращения скольжения степлера в руках врача. 
Прошивание осуществляется с характерным звуком и тактильной отдачей.
Упаковка индивидуальная, стерильная. Только для использования на одном пациенте.
</t>
  </si>
  <si>
    <t>Универсальный степлер (сшивающий аппарат). Диаметр 12мм, длина штока 16см.</t>
  </si>
  <si>
    <t>Аппарат сшивающий линейный с кассетой с ножом длина 60мм, высота скрепок 4,8мм (зеленая)</t>
  </si>
  <si>
    <t>Аппарат сшивающий со скобами (изогнутый, синий)</t>
  </si>
  <si>
    <t xml:space="preserve">Механический сшивающе-режущий аппарат с анатомически изогнутой рабочей частью для прошивания тканей нормальной толщины путем наложения двух двойных рядов скобочного шва с одновременным рассечением ткани между парными рядами скобочного шва. 
Аппарат имеет упорную анатомически изогнутую браншу с пазом для ограничителя ткани, ограничитель ткани с ручным или автоматическим закрытием, три рукоятки: упорную рукоятку, рукоятку закрытия браншей и рукоятку прошивания, кнопку размыкания браншей. Размер и форма головной части позволяют размещать аппарат в узком пространстве малого таза.
Механизм строго параллельного сведения браншей, наличие промежуточного положения закрытия браншей для их точной репозиции на ткани, возможность использования аппарата при помощи одной руки. Раздельное смыкание рукояток, препятствующее случайному прошиванию. Блокирование аппарата при использованной кассете.
Аппарат заряжен сменной одноразовой кассетой. Кассета имеет канал для прохождения ограничителя, встроенный механизм блокировки аппарата при использованной кассете.
Кассета изогнутой формы, содержит 46 скобок, расположенных в два двойных ряда в шахматном порядке. Длина внутреннего скобочного шва 42 мм, длина внешнего скобочного шва – 48 мм. Длина ножки открытой скобки 3,5 мм, высота закрытой скобки 1,5 мм. Лезвие встроено в кассету. Длина разреза не более 40 мм в зависимости от толщины ткани.
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Аппарат может быть перезаряжен 5 раз взаимозаменяемыми кассетами для плотных тканей с высотой закрытой скобки 2 мм или кассетами для тканей нормальной толщины с высотой закрытой скобки 1,5 мм с общим количеством прошиваний 6 раз.
Предназначен для использования у одного пациента. Не подлежит повторной стерилизации.
Поставляется заряженным, стерильным.
</t>
  </si>
  <si>
    <t>Кассета (картридж) Г-образная  без ножа длина 60мм, высота скрепок 4,8мм (зеленая)</t>
  </si>
  <si>
    <t>Кассета (картридж) с ножом длина 60мм, высота скрепок 4,8мм (зеленая)</t>
  </si>
  <si>
    <t>Кассета (картридж) одноразовая прямая с ножом для аппарата сшивающего хирургического перезаряжаемого (степлера) для создания двух двойных линейных скрепочных швов и рассечения ткани между ними. Расположение скрепок в швах относительно друг друга - в шахматном порядке. Кассета адаптирована к системе сведения браншей аппарата. Система контроля толщины прошиваемой ткани не позволяет использовать кассету и аппарат на тканях, не соответствующих высоте скрепок. Предустановленные скрепки с длиной скрепочного шва 60 мм. Цветовая маркировка зеленый. Для использования на толстой ткани (кишка, желудок, долевой бронх и т.д.). Технология точного загиба скрепок для создания идеальной В-образной формы. Предустановленные титановые нерассасывающиеся скрепки с дополнительными ребрами жесткости, ширина скрепки 2,84мм, высота в незакрытом состоянии 4,8мм, в закрытом состоянии 1,5мм. Упаковка индивидуальная, стерильная.</t>
  </si>
  <si>
    <t>Кассета (картридж) с ножом длина 60мм, высота скрепок 3,8мм (синяя)</t>
  </si>
  <si>
    <t>Кассета (картридж) одноразовая прямая с ножом для аппарата сшивающего хирургического перезаряжаемого (степлера) для создания двух двойных линейных скрепочных швов и рассечения ткани между ними. Расположение скрепок в швах относительно друг друга - в шахматном порядке. Кассета адаптирована к системе сведения браншей аппарата. Система контроля толщины прошиваемой ткани не позволяет использовать кассету и аппарат на тканях, не соответствующих высоте скрепок. Предустановленные скрепки с длиной скрепочного шва 60 мм. Цветовая маркировка синяя. Для использования на нормальной ткани (кишка, желудок, долевой бронх и т.д.). Технология точного загиба скрепок для создания идеальной В-образной формы. Предустановленные титановые нерассасывающиеся скрепки с дополнительными ребрами жесткости, ширина скрепки 2,84мм, высота в незакрытом состоянии 3,8мм, в закрытом состоянии 1,5мм. Упаковка индивидуальная, стерильная.</t>
  </si>
  <si>
    <t xml:space="preserve">Кассета сменная изгибаемая, 45 мм, белая
</t>
  </si>
  <si>
    <t>Кассета сменная изгибаемая – 45 мм – Белая, для прошивания крупных сосудов (легочные, почечные и т.д.). Высота незакрытой скрепки – 2,5 мм. Тонкая, фиксированная бранша обеспечивает движения аппарата на тканях и увеличивает силу сжатия, стабильное B-образное изгибание скрепок, направляющая пластина обеспечивает контакт между картриджем и упорной браншей, ступенчатая регулировка высоты скрепок, позволяет применять их на тканях разной толщины, имеет ступенчатый профиль картриджа, для латеральной диффузию тканевой жидкости при захвате и прошивании и уменьшения дистального выдавливание тканей, в кассету включена система сведения браншей кассеты ножом при прошивании/пересечении, имеет два тройных ступенчатых ряда скрепок для утолщённой ткани. Кассеты содержат нож, упорную браншу, механизм параллельного просвета и 6 рядов титановых скрепок. Новый революционный дизайн картриджа позволяет прошивать более широкий спектр толщины тканей.</t>
  </si>
  <si>
    <t>Кассета сменная изгибаемая, 60мм, зеленая</t>
  </si>
  <si>
    <t>Кассета сменная изгибаемая - 60мм – Зеленая, для утолщенной ткани (главный бронх, привратник, поджелудочная железа). Высота незакрытой скрепки – 4,8 мм. Тонкая, фиксированная бранша обеспечивает движения аппарата на тканях и увеличивает силу сжатия, стабильное B-образное изгибание скрепок, направляющая пластина обеспечивает контакт между картриджем и упорной браншей, ступенчатая регулировка высоты скрепок, позволяет применять их на тканях разной толщины, имеет ступенчатый профиль картриджа, для латеральной диффузию тканевой жидкости при захвате и прошивании и уменьшения дистального выдавливание тканей, в кассету включена система сведения браншей кассеты ножом при прошивании/пересечении, имеет два тройных ступенчатых ряда скрепок для утолщённой ткани. Кассеты содержат нож, упорную браншу, механизм параллельного просвета и 6 рядов титановых скрепок. Новый революционный дизайн картриджа позволяет прошивать более широкий спектр толщины тканей.</t>
  </si>
  <si>
    <t>Аппарат сшивающий линейный с кассетой с ножом длина 60мм, высота скрепок 3,8мм (синяя)</t>
  </si>
  <si>
    <t>Кассета со скобами к аппарату сшивающе-режущему, синяя</t>
  </si>
  <si>
    <t xml:space="preserve">Кассеты сменные одноразовые для тканей нормальной толщины к изогнутому сшивающе-режущему аппарату для наложения двух двойных рядов скобок в шахматном порядке с одновременным рассечением ткани между парными рядами скобочного шва. Кассета изогнутой формы, содержит 46 скобок, расположенных в два двойных ряда в шахматном порядке. Длина внутреннего скобочного шва 42 мм, длина внешнего скобочного шва 48 мм. Лезвие встроено в кассету. Длина разреза не более 40 мм в зависимости от толщины ткани. Длина ножки открытой скобки 3,5 мм, высота закрытой скобки 1,5 мм. 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Наличие в кассете канала для прохождения ограничителя ткани, встроенного механизма блокировки аппарата для предотвращения его работы при использованной кассете.
Поставляются стерильными.
</t>
  </si>
  <si>
    <t>Циркулярный сшивающий аппарат. Диаметр 23мм, длина штока 18 см.</t>
  </si>
  <si>
    <t>Циркулярные, сшивающее-режущие аппараты с изогнутым штоком, обеспечивающие формирование 2-рядного скобочного шва с регулируемой высотой закрытой скобки от 1,0 до 2,5 мм скобками В-образной формы из титанового сплава с одновременным рассечением ткани, диаметр 23 мм, высота открытых скобок 4,8 мм. Длина штока: 180 мм. Форма штока: изогнутый. .Количество рядов скобочного шва: 2, общее количество прошивании 1.Цвет - желтый  Аппарат сшивающий хирургический для создания кругового скрепочного анастомоза.
Система контроля толщины прошиваемой ткани не позволяет использовать аппарат на тканях, не соответствующих высоте скрепок, что крайне важно при работе на уплотненных и измененных тканях. Контроль фиксации головки с аппаратом осуществляется по характерному щелчку и появлению видимой оранжевой полосы на троакаре. Особое прорезиненное покрытие ручек для предотвращения скольжения аппарата в руках врача. Прошивание осуществляется с характерным звуком и тактильной отдачей.
Упаковка индивидуальная, стерильная. Только для одноразового использования.</t>
  </si>
  <si>
    <t>шт</t>
  </si>
  <si>
    <t>Циркулярный сшивающий аппарат. Диаметр 32мм, длина штока 18 см.</t>
  </si>
  <si>
    <t>Циркулярные, сшивающее-режущие аппараты с изогнутым штоком, обеспечивающие формирование 2-рядного скобочного шва с регулируемой высотой закрытой скобки от 1,0 до 2,5 мм скобками В-образной формы из титанового сплава с одновременным рассечением ткани, диаметр 32 мм, высота открытых скобок 4,8 мм. Длина штока: 180 мм. Форма штока: изогнутый. .Количество рядов скобочного шва: 2, общее количество прошивании 1.Цвет - фиолетовый Аппарат сшивающий хирургический для создания кругового скрепочного анастомоза.
Система контроля толщины прошиваемой ткани не позволяет использовать аппарат на тканях, не соответствующих высоте скрепок, что крайне важно при работе на уплотненных и измененных тканях. Контроль фиксации головки с аппаратом осуществляется по характерному щелчку и появлению видимой оранжевой полосы на троакаре. Особое прорезиненное покрытие ручек для предотвращения скольжения аппарата в руках врача. Прошивание осуществляется с характерным звуком и тактильной отдачей.
Упаковка индивидуальная, стерильная. Только для одноразового использования.</t>
  </si>
  <si>
    <t>Циркулярный сшивающий аппарат. Диаметр 29 мм, длина штока 18 см.</t>
  </si>
  <si>
    <t>Циркулярные, сшивающее-режущие аппараты с изогнутым штоком, обеспечивающие формирование 2-рядного скобочного шва с регулируемой высотой закрытой скобки от 1,0 до 2,5 мм скобками В-образной формы из титанового сплава с одновременным рассечением ткани, диаметр 29 мм, высота открытых скобок 4,8 мм. Длина штока: 180 мм. Форма штока: изогнутый. .Количество рядов скобочного шва: 2, общее количество прошивании 1.Цвет - Синий Аппарат сшивающий хирургический для создания кругового скрепочного анастомоза.
Система контроля толщины прошиваемой ткани не позволяет использовать аппарат на тканях, не соответствующих высоте скрепок, что крайне важно при работе на уплотненных и измененных тканях. Контроль фиксации головки с аппаратом осуществляется по характерному щелчку и появлению видимой оранжевой полосы на троакаре. Особое прорезиненное покрытие ручек для предотвращения скольжения аппарата в руках врача. Прошивание осуществляется с характерным звуком и тактильной отдачей.
Упаковка индивидуальная, стерильная. Только для одноразового использования.</t>
  </si>
  <si>
    <t>Сшивающий аппарат для открытой хирургии - аппарат линейного анастомоза и резекции и/или пересечения органов для наложения двухрядного скрепочного шва длиной 60 мм, высота скобок 4,8 мм, цвет зеленый, накладывает два двойных скрепочных шва, титановые скрепки в шве расположены в шахматном порядке, встроенный нож пересекают ткани между ними, рукоятки имеют специальное прорезиненное покрытие, кассеты предназначены для тканей разной толщины и имеют цветовую маркировку, нож входит в состав кассеты, предотвращает контаминацию и позволяет одинаково точно и четко разрезать как тонкие, так и плотные, измененные ткани, кнопка ножа перекидывается на необходимую сторону, прошивание возможно как слева, так и справа, степлеры можно перезаряжать 7 раз, всего 8 срабатываний. степлер упакован с заряженной кассетой.</t>
  </si>
  <si>
    <t xml:space="preserve">Кассета (картридж) одноразовая Г-образная без ножа для аппарата сшивающего хирургического перезаряжаемого (степлера) для создания линейного двойного скрепочного шва. Расположение скрепок в швах относительно друг друга - в шахматном порядке. Кассета адаптирована к системе сведения браншей аппарата. Система контроля толщины прошиваемой ткани не позволяет использовать кассету и аппарат на тканях, не соответствующих высоте скрепок.
Предустановленные скрепки с длиной скрепочного шва 60мм. Цветовая маркировка зеленая. Для использования на утолщенной ткани (главный бронх, привратник, поджелудочная железа и т.д.).
Технология точного загиба скрепок для создания идеальной В-образной формы. Предустановленные титановые нерассасывающиеся скрепки с дополнительными ребрами жесткости, ширина скрепки 4мм, высота в незакрытом состоянии 4,8мм, в закрытом состоянии 2,0мм.
Упаковка индивидуальная, стерильная.
Кассета предназначена для использования только с аппаратами TA6048S.
</t>
  </si>
  <si>
    <t>Сшивающий аппарат для открытой хирургии - аппарат линейного анастомоза и резекции и/или пересечения органов для наложения двухрядного скрепочного шва длиной 60 мм, высота скобок 3,8 мм, цвет синий, накладывает два двойных скрепочных шва, титановые скрепки в шве расположены в шахматном порядке, встроенный нож пересекают ткани между ними, рукоятки имеют специальное прорезиненное покрытие, кассеты предназначены для тканей разной толщины и имеют цветовую маркировку, нож входит в состав кассеты, предотвращает контаминацию и позволяет одинаково точно и четко разрезать как тонкие, так и плотные, измененные ткани, кнопка ножа перекидывается на необходимую сторону, прошивание возможно как слева, так и справа, степлеры  можно перезаряжать 7 раз, всего 8 срабатываний. степлер упакован с заряженной кассетой.</t>
  </si>
  <si>
    <t>Перезаряжаемый эндоскопический аппарат линейного анастомоза с длиной штока 260 мм предназначен для десятикратного использования во время операции, универсальный аппарат с механизмом поворота и изгиба рабочей части, для прямых и изгибаемых кассет с длиной шва 30, 45, 60 мм. Предназначена для эндоскопического наложения двух тройных рядов титановых скобок с одновременным рассечением ткани между парными рядами скобочного шва. Четыре типа кассет с разной высотой и толщиной титановых скрепок, для прошивания тканей разной толщины, рабочая часть кассет вращается на 360°, угол поворота фиксируется, изгиб кассет возможен в двух направлениях, угол изгиба фиксируется в положениях 22° и 45°. вращение и изгибание кассет осуществляется простым нажатием на кнопки, удобно расположенные на рукоятках аппаратов, степлер имеет захватный механизм, его можно использовать в качестве захвата, когда он установлен в режим захвата. Для обычных кассет и кассет для создания трехрядного шва. Изгиб кассет возможен в двух направлениях, угол изгиба фиксируется в 5 положениях в каждую сторону. Механизмы изгиба и поворота размещены на рукоятке аппарата. Аппарат без ножа и без упорной бранши (нож и упорная бранша вынесены в кассету). Единый двухсторонний механизм открытия аппарата и индикатор глубины прошивания на рукоятке аппарата. Рукоятка выполнена из пластика с ребристой вставкой белого цвета, для уменьшения скольжения при использовании. Аппарат обладает грасперным механизмом, позволяющим закрывать и открывать кассету нажатием и отталкиванием кольцевой ручки. Кольцевая ручка, предназначенная как для закрытия аппарата, так и для прошивания и рассечения тканей. Диаметр не более 12 мм. Блокирование аппарата при отсутствии, неправильно вставленной или использованной кассеты. Клавиша разблокировки и снятия кассеты находится на самой рукоятке. Кнопка «нажать перед прошиванием»  зеленого цвета. Шток длиной 26 см. Поставляется стерильным, в индивидуальной упаковке. Материалы аппарата: титановый сплав, медицинская сталь, ABS пластик.</t>
  </si>
  <si>
    <t>Перезаряжаемый эндоскопический аппарат линейного анастомоза с длиной штока 160 мм предназначен для десятикратного использования во время операции, универсальный аппарат с механизмом поворота и изгиба рабочей части, для прямых и изгибаемых кассет с длиной шва 30, 45, 60 мм. Предназначена для эндоскопического наложения двух тройных рядов титановых скобок с одновременным рассечением ткани между парными рядами скобочного шва. Четыре типа кассет с разной высотой и толщиной титановых скрепок, для прошивания тканей разной толщины, рабочая часть кассет вращается на 360°, угол поворота фиксируется, изгиб кассет возможен в двух направлениях, угол изгиба фиксируется в положениях 22° и 45°. вращение и изгибание кассет осуществляется простым нажатием на кнопки, удобно расположенные на рукоятках аппаратов, степлер имеет захватный механизм, его можно использовать в качестве захвата, когда он установлен в режим захвата. Для обычных кассет и кассет для создания трехрядного шва. Изгиб кассет возможен в двух направлениях, угол изгиба фиксируется в 5 положениях в каждую сторону. Механизмы изгиба и поворота размещены на рукоятке аппарата. Аппарат без ножа и без упорной бранши (нож и упорная бранша вынесены в кассету). Единый двухсторонний механизм открытия аппарата и индикатор глубины прошивания на рукоятке аппарата. Рукоятка выполнена из пластика с ребристой вставкой белого цвета, для уменьшения скольжения при использовании. Аппарат обладает грасперным механизмом, позволяющим закрывать и открывать кассету нажатием и отталкиванием кольцевой ручки. Кольцевая ручка, предназначенная как для закрытия аппарата, так и для прошивания и рассечения тканей. Диаметр не более 12 мм. Блокирование аппарата при отсутствии, неправильно вставленной или использованной кассеты. Клавиша разблокировки и снятия кассеты находится на самой рукоятке. Кнопка «нажать перед прошиванием»  зеленого цвета. Шток длиной 16 см. Поставляется стерильным, в индивидуальной упаковке. Материалы аппарата: титановый сплав, медицинская сталь, ABS пластик.</t>
  </si>
  <si>
    <t xml:space="preserve">Кассета сменная изгибаемая, 60мм, черная для создания трехрядного шва
</t>
  </si>
  <si>
    <t>Кассета сменная изгибаемая, 60мм, фиолетовая для создания трехрядного шва</t>
  </si>
  <si>
    <t>Кассета сменная изгибаемая - 60мм – черная, высота скрепок 5.0мм,  тонкая, фиксированная бранша обеспечивает движения аппарата на тканях и увеличивает силу сжатия, стабильное B-образное изгибание скрепок, направляющая пластина обеспечивает контакт между картриджем и упорной браншей, ступенчатая регулировка высоты скрепок, позволяет применять их на тканях разной толщины, имеет  ступенчатый профиль картриджа, для латеральной диффузию тканевой жидкости при захвате и прошивании и уменьшения дистального выдавливание тканей, в кассету включена система сведения браншей кассеты ножом при прошивании/пересечении, имеет два тройных ступенчатых ряда скрепок для нормальной и утолщённой ткани. Кассета имеет перезарядку для создания трехрядного шва. Перезарядка для трехрядного шва cкрепки с разной степенью (два тройных шахматных, высокопрочных ряда титановых скоб). Кассеты содержат нож, упорную браншу, механизм параллельного просвета и 6 рядов титановых скрепок. Новый революционный дизайн картриджа для создания трехрядного шва позволяет прошивать более широкий спектр толщины тканей.</t>
  </si>
  <si>
    <t>Кассета сменная изгибаемая - 60мм – Фиолетовая, высота скрепок 3.5мм, тонкая, фиксированная бранша обеспечивает движения аппарата на тканях и увеличивает силу сжатия, стабильное B-образное изгибание скрепок, направляющая пластина обеспечивает контакт между картриджем и упорной браншей, ступенчатая регулировка высоты скрепок, позволяет применять их на тканях разной толщины, имеет  ступенчатый профиль картриджа, для латеральной диффузию тканевой жидкости при захвате и прошивании и уменьшения дистального выдавливание тканей, в кассету включена система сведения браншей кассеты ножом при прошивании/пересечении, имеет два тройных ступенчатых ряда скрепок для нормальной и утолщённой ткани. Кассета имеет перезарядку для создания трехрядного шва. Перезарядка для трехрядного шва cкрепки с разной степенью (два тройных шахматных, высокопрочных ряда титановых скоб). Кассеты содержат нож, упорную браншу, механизм параллельного просвета и 6 рядов титановых скрепок. Новый революционный дизайн картриджа для создания трехрядного шва позволяет прошивать более широкий спектр толщины тканей.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</si>
</sst>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00_р_._-;\-* #,##0.00_р_._-;_-* &quot;-&quot;??_р_._-;_-@_-"/>
    <numFmt numFmtId="165" formatCode="#,##0.00&quot; &quot;[$руб.-419];[Red]&quot;-&quot;#,##0.00&quot; &quot;[$руб.-419]"/>
  </numFmts>
  <fonts count="9" x14ac:knownFonts="1">
    <font>
      <sz val="11"/>
      <color theme="1"/>
      <name val="Calibri"/>
      <family val="2"/>
      <scheme val="minor"/>
    </font>
    <font>
      <sz val="11"/>
      <color theme="1"/>
      <name val="Calibri"/>
      <family val="2"/>
      <charset val="204"/>
      <scheme val="minor"/>
    </font>
    <font>
      <sz val="11"/>
      <color theme="1"/>
      <name val="Calibri"/>
      <family val="2"/>
      <scheme val="minor"/>
    </font>
    <font>
      <u/>
      <sz val="11"/>
      <color theme="10"/>
      <name val="Calibri"/>
      <family val="2"/>
      <scheme val="minor"/>
    </font>
    <font>
      <sz val="10"/>
      <name val="Arial Cyr"/>
      <charset val="204"/>
    </font>
    <font>
      <sz val="10"/>
      <name val="Arial"/>
      <family val="2"/>
      <charset val="204"/>
    </font>
    <font>
      <sz val="12"/>
      <color theme="1"/>
      <name val="Times New Roman"/>
      <family val="1"/>
      <charset val="204"/>
    </font>
    <font>
      <b/>
      <sz val="12"/>
      <name val="Times New Roman"/>
      <family val="1"/>
      <charset val="204"/>
    </font>
    <font>
      <sz val="12"/>
      <name val="Times New Roman"/>
      <family val="1"/>
      <charset val="20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1">
    <xf numFmtId="0" fontId="0" fillId="0" borderId="0"/>
    <xf numFmtId="43" fontId="2" fillId="0" borderId="0" applyFont="0" applyFill="0" applyBorder="0" applyAlignment="0" applyProtection="0"/>
    <xf numFmtId="0" fontId="2" fillId="0" borderId="0"/>
    <xf numFmtId="0" fontId="1" fillId="0" borderId="0"/>
    <xf numFmtId="0" fontId="3" fillId="0" borderId="0" applyNumberFormat="0" applyFill="0" applyBorder="0" applyAlignment="0" applyProtection="0"/>
    <xf numFmtId="0" fontId="4" fillId="0" borderId="0"/>
    <xf numFmtId="0" fontId="2" fillId="0" borderId="0"/>
    <xf numFmtId="0" fontId="4" fillId="0" borderId="0"/>
    <xf numFmtId="0" fontId="2"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41">
    <xf numFmtId="0" fontId="0" fillId="0" borderId="0" xfId="0"/>
    <xf numFmtId="0" fontId="6" fillId="0" borderId="0" xfId="0" applyFont="1"/>
    <xf numFmtId="0" fontId="7" fillId="0" borderId="0" xfId="0" applyFont="1" applyFill="1" applyBorder="1" applyAlignment="1">
      <alignment vertical="center"/>
    </xf>
    <xf numFmtId="0" fontId="8" fillId="0" borderId="0" xfId="0" applyFont="1" applyFill="1"/>
    <xf numFmtId="0" fontId="8" fillId="0" borderId="0" xfId="0" applyFont="1" applyFill="1" applyAlignment="1">
      <alignment vertical="center"/>
    </xf>
    <xf numFmtId="0" fontId="7" fillId="0" borderId="0" xfId="0" applyFont="1" applyFill="1"/>
    <xf numFmtId="0" fontId="8" fillId="0" borderId="0" xfId="0" applyFont="1" applyFill="1" applyBorder="1" applyAlignment="1">
      <alignment horizontal="center" vertical="center"/>
    </xf>
    <xf numFmtId="0" fontId="8" fillId="0" borderId="0" xfId="0" applyFont="1" applyFill="1" applyBorder="1"/>
    <xf numFmtId="0" fontId="8" fillId="0" borderId="0" xfId="0" applyFont="1" applyFill="1" applyBorder="1" applyAlignment="1">
      <alignment horizontal="center" vertical="center" wrapText="1"/>
    </xf>
    <xf numFmtId="0" fontId="6" fillId="0" borderId="0" xfId="0" applyFont="1" applyAlignment="1">
      <alignment horizontal="left"/>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0" fontId="8" fillId="0" borderId="1" xfId="0" applyFont="1" applyFill="1" applyBorder="1" applyAlignment="1">
      <alignment horizontal="left" vertical="top"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0" xfId="0" applyFont="1" applyFill="1" applyBorder="1" applyAlignment="1">
      <alignment vertical="center"/>
    </xf>
    <xf numFmtId="0" fontId="8" fillId="0" borderId="1" xfId="0" applyFont="1" applyFill="1" applyBorder="1" applyAlignment="1">
      <alignment horizontal="left" vertical="center" wrapText="1"/>
    </xf>
    <xf numFmtId="43" fontId="8" fillId="0" borderId="1" xfId="1" applyFont="1" applyFill="1" applyBorder="1" applyAlignment="1">
      <alignment horizontal="right" vertical="center" wrapText="1"/>
    </xf>
    <xf numFmtId="0" fontId="6" fillId="0" borderId="0" xfId="0" applyFont="1" applyAlignment="1">
      <alignment horizontal="center"/>
    </xf>
    <xf numFmtId="0" fontId="7" fillId="0" borderId="1" xfId="0" applyFont="1" applyFill="1" applyBorder="1"/>
    <xf numFmtId="0" fontId="8" fillId="0" borderId="1" xfId="0" applyNumberFormat="1" applyFont="1" applyFill="1" applyBorder="1" applyAlignment="1">
      <alignment horizontal="center" vertical="center" wrapText="1"/>
    </xf>
    <xf numFmtId="0" fontId="7" fillId="0" borderId="1" xfId="0" applyNumberFormat="1" applyFont="1" applyFill="1" applyBorder="1"/>
    <xf numFmtId="0" fontId="8" fillId="0" borderId="0" xfId="0" applyNumberFormat="1" applyFont="1" applyFill="1" applyBorder="1" applyAlignment="1">
      <alignment horizontal="center"/>
    </xf>
    <xf numFmtId="0" fontId="6" fillId="0" borderId="0" xfId="0" applyNumberFormat="1" applyFont="1" applyAlignment="1">
      <alignment horizontal="center"/>
    </xf>
    <xf numFmtId="0" fontId="7" fillId="0" borderId="1" xfId="0" applyFont="1" applyFill="1" applyBorder="1" applyAlignment="1">
      <alignment horizontal="center"/>
    </xf>
    <xf numFmtId="0" fontId="7" fillId="0" borderId="1" xfId="0" applyFont="1" applyFill="1" applyBorder="1" applyAlignment="1">
      <alignment horizontal="right" wrapText="1"/>
    </xf>
    <xf numFmtId="4" fontId="7" fillId="0" borderId="1" xfId="1" applyNumberFormat="1" applyFont="1" applyFill="1" applyBorder="1" applyAlignment="1">
      <alignment horizontal="right" vertical="top" wrapText="1"/>
    </xf>
    <xf numFmtId="0" fontId="8" fillId="0" borderId="0" xfId="0" applyFont="1" applyFill="1" applyBorder="1" applyAlignment="1">
      <alignment horizontal="right" wrapText="1"/>
    </xf>
    <xf numFmtId="0" fontId="6" fillId="0" borderId="0" xfId="0" applyFont="1" applyAlignment="1">
      <alignment horizontal="right" wrapText="1"/>
    </xf>
    <xf numFmtId="0" fontId="7" fillId="0" borderId="1" xfId="0" applyFont="1" applyFill="1" applyBorder="1" applyAlignment="1">
      <alignment vertical="top"/>
    </xf>
    <xf numFmtId="0" fontId="8" fillId="0" borderId="0" xfId="0" applyFont="1" applyFill="1" applyBorder="1" applyAlignment="1">
      <alignment horizontal="left" vertical="top"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0" xfId="0" applyFont="1" applyAlignment="1">
      <alignment vertical="top"/>
    </xf>
    <xf numFmtId="0" fontId="8" fillId="0" borderId="0" xfId="0" applyFont="1" applyAlignment="1">
      <alignment horizontal="left"/>
    </xf>
  </cellXfs>
  <cellStyles count="21">
    <cellStyle name="Гиперссылка 2" xfId="4"/>
    <cellStyle name="Обычный" xfId="0" builtinId="0"/>
    <cellStyle name="Обычный 10 25" xfId="5"/>
    <cellStyle name="Обычный 2" xfId="6"/>
    <cellStyle name="Обычный 2 2" xfId="2"/>
    <cellStyle name="Обычный 2 2 2" xfId="7"/>
    <cellStyle name="Обычный 2 3" xfId="8"/>
    <cellStyle name="Обычный 2 4" xfId="9"/>
    <cellStyle name="Обычный 3" xfId="3"/>
    <cellStyle name="Обычный 3 2" xfId="10"/>
    <cellStyle name="Обычный 4" xfId="11"/>
    <cellStyle name="Обычный 6" xfId="12"/>
    <cellStyle name="Обычный 6 2" xfId="13"/>
    <cellStyle name="Обычный 7" xfId="14"/>
    <cellStyle name="Обычный 8 6" xfId="15"/>
    <cellStyle name="Финансовый" xfId="1" builtinId="3"/>
    <cellStyle name="Финансовый 2" xfId="16"/>
    <cellStyle name="Финансовый 3" xfId="17"/>
    <cellStyle name="Финансовый 4" xfId="18"/>
    <cellStyle name="Финансовый 5" xfId="19"/>
    <cellStyle name="Финансовый 6"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8"/>
  <sheetViews>
    <sheetView tabSelected="1" view="pageBreakPreview" zoomScaleNormal="100" zoomScaleSheetLayoutView="100" workbookViewId="0">
      <selection sqref="A1:G1"/>
    </sheetView>
  </sheetViews>
  <sheetFormatPr defaultColWidth="8.7109375" defaultRowHeight="26.25" customHeight="1" x14ac:dyDescent="0.25"/>
  <cols>
    <col min="1" max="1" width="8.5703125" style="6" bestFit="1" customWidth="1"/>
    <col min="2" max="2" width="51.85546875" style="7" customWidth="1"/>
    <col min="3" max="3" width="108.42578125" style="30" customWidth="1"/>
    <col min="4" max="4" width="12.85546875" style="8" customWidth="1"/>
    <col min="5" max="5" width="14.7109375" style="22" customWidth="1"/>
    <col min="6" max="6" width="12.85546875" style="27" customWidth="1"/>
    <col min="7" max="7" width="16.7109375" style="27" customWidth="1"/>
    <col min="8" max="8" width="9" style="3" customWidth="1"/>
    <col min="9" max="9" width="11.28515625" style="3" customWidth="1"/>
    <col min="10" max="11" width="9" style="3" customWidth="1"/>
    <col min="12" max="12" width="11.42578125" style="3" customWidth="1"/>
    <col min="13" max="13" width="8.7109375" style="3" customWidth="1"/>
    <col min="14" max="14" width="10.85546875" style="3" customWidth="1"/>
    <col min="15" max="15" width="11.85546875" style="3" customWidth="1"/>
    <col min="16" max="16" width="7.28515625" style="3" hidden="1" customWidth="1"/>
    <col min="17" max="16384" width="8.7109375" style="3"/>
  </cols>
  <sheetData>
    <row r="1" spans="1:15" ht="26.25" customHeight="1" x14ac:dyDescent="0.25">
      <c r="A1" s="34" t="s">
        <v>5</v>
      </c>
      <c r="B1" s="34"/>
      <c r="C1" s="34"/>
      <c r="D1" s="34"/>
      <c r="E1" s="34"/>
      <c r="F1" s="34"/>
      <c r="G1" s="34"/>
      <c r="H1" s="2"/>
      <c r="I1" s="2"/>
      <c r="J1" s="2"/>
      <c r="K1" s="2"/>
      <c r="L1" s="2"/>
      <c r="M1" s="2"/>
      <c r="N1" s="2"/>
      <c r="O1" s="2"/>
    </row>
    <row r="2" spans="1:15" ht="26.25" customHeight="1" x14ac:dyDescent="0.25">
      <c r="A2" s="36" t="s">
        <v>6</v>
      </c>
      <c r="B2" s="36" t="s">
        <v>7</v>
      </c>
      <c r="C2" s="35" t="s">
        <v>4</v>
      </c>
      <c r="D2" s="35" t="s">
        <v>0</v>
      </c>
      <c r="E2" s="38" t="s">
        <v>1</v>
      </c>
      <c r="F2" s="35" t="s">
        <v>2</v>
      </c>
      <c r="G2" s="35" t="s">
        <v>3</v>
      </c>
    </row>
    <row r="3" spans="1:15" s="4" customFormat="1" ht="33.75" customHeight="1" x14ac:dyDescent="0.25">
      <c r="A3" s="37"/>
      <c r="B3" s="37"/>
      <c r="C3" s="35"/>
      <c r="D3" s="35"/>
      <c r="E3" s="38"/>
      <c r="F3" s="35"/>
      <c r="G3" s="35"/>
      <c r="H3" s="3"/>
    </row>
    <row r="4" spans="1:15" s="4" customFormat="1" ht="18.75" customHeight="1" x14ac:dyDescent="0.25">
      <c r="A4" s="31" t="s">
        <v>8</v>
      </c>
      <c r="B4" s="32"/>
      <c r="C4" s="32"/>
      <c r="D4" s="32"/>
      <c r="E4" s="32"/>
      <c r="F4" s="32"/>
      <c r="G4" s="33"/>
      <c r="H4" s="3"/>
    </row>
    <row r="5" spans="1:15" s="15" customFormat="1" ht="141" customHeight="1" x14ac:dyDescent="0.25">
      <c r="A5" s="14">
        <v>1</v>
      </c>
      <c r="B5" s="16" t="s">
        <v>9</v>
      </c>
      <c r="C5" s="12" t="s">
        <v>10</v>
      </c>
      <c r="D5" s="10" t="s">
        <v>11</v>
      </c>
      <c r="E5" s="20">
        <v>30</v>
      </c>
      <c r="F5" s="11">
        <v>60000</v>
      </c>
      <c r="G5" s="17">
        <f>E5*F5</f>
        <v>1800000</v>
      </c>
      <c r="H5" s="7"/>
    </row>
    <row r="6" spans="1:15" s="15" customFormat="1" ht="330.75" customHeight="1" x14ac:dyDescent="0.25">
      <c r="A6" s="14">
        <v>2</v>
      </c>
      <c r="B6" s="16" t="s">
        <v>12</v>
      </c>
      <c r="C6" s="12" t="s">
        <v>41</v>
      </c>
      <c r="D6" s="10" t="s">
        <v>11</v>
      </c>
      <c r="E6" s="20">
        <v>2</v>
      </c>
      <c r="F6" s="11">
        <v>70000</v>
      </c>
      <c r="G6" s="17">
        <f t="shared" ref="G6:G22" si="0">E6*F6</f>
        <v>140000</v>
      </c>
      <c r="H6" s="7"/>
    </row>
    <row r="7" spans="1:15" s="15" customFormat="1" ht="395.25" customHeight="1" x14ac:dyDescent="0.25">
      <c r="A7" s="14">
        <v>3</v>
      </c>
      <c r="B7" s="16" t="s">
        <v>13</v>
      </c>
      <c r="C7" s="12" t="s">
        <v>14</v>
      </c>
      <c r="D7" s="10" t="s">
        <v>11</v>
      </c>
      <c r="E7" s="20">
        <v>2</v>
      </c>
      <c r="F7" s="11">
        <v>99792</v>
      </c>
      <c r="G7" s="17">
        <f t="shared" si="0"/>
        <v>199584</v>
      </c>
      <c r="H7" s="7"/>
    </row>
    <row r="8" spans="1:15" s="15" customFormat="1" ht="330.75" x14ac:dyDescent="0.25">
      <c r="A8" s="14">
        <v>4</v>
      </c>
      <c r="B8" s="16" t="s">
        <v>15</v>
      </c>
      <c r="C8" s="12" t="s">
        <v>42</v>
      </c>
      <c r="D8" s="10" t="s">
        <v>11</v>
      </c>
      <c r="E8" s="20">
        <v>2</v>
      </c>
      <c r="F8" s="11">
        <v>70000</v>
      </c>
      <c r="G8" s="17">
        <f t="shared" si="0"/>
        <v>140000</v>
      </c>
      <c r="H8" s="7"/>
    </row>
    <row r="9" spans="1:15" s="15" customFormat="1" ht="141.75" x14ac:dyDescent="0.25">
      <c r="A9" s="14">
        <v>5</v>
      </c>
      <c r="B9" s="16" t="s">
        <v>16</v>
      </c>
      <c r="C9" s="12" t="s">
        <v>38</v>
      </c>
      <c r="D9" s="10" t="s">
        <v>11</v>
      </c>
      <c r="E9" s="20">
        <v>30</v>
      </c>
      <c r="F9" s="11">
        <v>67000</v>
      </c>
      <c r="G9" s="17">
        <f t="shared" si="0"/>
        <v>2010000</v>
      </c>
      <c r="H9" s="7"/>
    </row>
    <row r="10" spans="1:15" s="15" customFormat="1" ht="378" customHeight="1" x14ac:dyDescent="0.25">
      <c r="A10" s="14">
        <v>6</v>
      </c>
      <c r="B10" s="16" t="s">
        <v>17</v>
      </c>
      <c r="C10" s="12" t="s">
        <v>18</v>
      </c>
      <c r="D10" s="10" t="s">
        <v>11</v>
      </c>
      <c r="E10" s="20">
        <v>3</v>
      </c>
      <c r="F10" s="11">
        <v>145000</v>
      </c>
      <c r="G10" s="17">
        <f t="shared" si="0"/>
        <v>435000</v>
      </c>
      <c r="H10" s="7"/>
    </row>
    <row r="11" spans="1:15" s="15" customFormat="1" ht="189" customHeight="1" x14ac:dyDescent="0.25">
      <c r="A11" s="14">
        <v>7</v>
      </c>
      <c r="B11" s="16" t="s">
        <v>19</v>
      </c>
      <c r="C11" s="12" t="s">
        <v>39</v>
      </c>
      <c r="D11" s="10" t="s">
        <v>11</v>
      </c>
      <c r="E11" s="20">
        <v>55</v>
      </c>
      <c r="F11" s="11">
        <v>40000</v>
      </c>
      <c r="G11" s="17">
        <f t="shared" si="0"/>
        <v>2200000</v>
      </c>
      <c r="H11" s="7"/>
    </row>
    <row r="12" spans="1:15" s="15" customFormat="1" ht="157.5" x14ac:dyDescent="0.25">
      <c r="A12" s="14">
        <v>8</v>
      </c>
      <c r="B12" s="16" t="s">
        <v>20</v>
      </c>
      <c r="C12" s="12" t="s">
        <v>21</v>
      </c>
      <c r="D12" s="10" t="s">
        <v>11</v>
      </c>
      <c r="E12" s="20">
        <v>50</v>
      </c>
      <c r="F12" s="11">
        <v>28000</v>
      </c>
      <c r="G12" s="17">
        <f t="shared" si="0"/>
        <v>1400000</v>
      </c>
      <c r="H12" s="7"/>
    </row>
    <row r="13" spans="1:15" s="15" customFormat="1" ht="157.5" x14ac:dyDescent="0.25">
      <c r="A13" s="14">
        <v>9</v>
      </c>
      <c r="B13" s="16" t="s">
        <v>22</v>
      </c>
      <c r="C13" s="12" t="s">
        <v>23</v>
      </c>
      <c r="D13" s="10" t="s">
        <v>11</v>
      </c>
      <c r="E13" s="20">
        <v>50</v>
      </c>
      <c r="F13" s="11">
        <v>28000</v>
      </c>
      <c r="G13" s="17">
        <f t="shared" si="0"/>
        <v>1400000</v>
      </c>
      <c r="H13" s="7"/>
    </row>
    <row r="14" spans="1:15" s="15" customFormat="1" ht="189" x14ac:dyDescent="0.25">
      <c r="A14" s="14">
        <v>10</v>
      </c>
      <c r="B14" s="16" t="s">
        <v>43</v>
      </c>
      <c r="C14" s="12" t="s">
        <v>45</v>
      </c>
      <c r="D14" s="10" t="s">
        <v>11</v>
      </c>
      <c r="E14" s="20">
        <v>40</v>
      </c>
      <c r="F14" s="11">
        <v>60000</v>
      </c>
      <c r="G14" s="17">
        <f t="shared" si="0"/>
        <v>2400000</v>
      </c>
      <c r="H14" s="7"/>
    </row>
    <row r="15" spans="1:15" s="15" customFormat="1" ht="189" x14ac:dyDescent="0.25">
      <c r="A15" s="14">
        <v>11</v>
      </c>
      <c r="B15" s="16" t="s">
        <v>44</v>
      </c>
      <c r="C15" s="12" t="s">
        <v>46</v>
      </c>
      <c r="D15" s="10" t="s">
        <v>11</v>
      </c>
      <c r="E15" s="20">
        <v>40</v>
      </c>
      <c r="F15" s="11">
        <v>60000</v>
      </c>
      <c r="G15" s="17">
        <f t="shared" si="0"/>
        <v>2400000</v>
      </c>
      <c r="H15" s="7"/>
    </row>
    <row r="16" spans="1:15" s="15" customFormat="1" ht="157.5" x14ac:dyDescent="0.25">
      <c r="A16" s="14">
        <v>12</v>
      </c>
      <c r="B16" s="16" t="s">
        <v>24</v>
      </c>
      <c r="C16" s="12" t="s">
        <v>25</v>
      </c>
      <c r="D16" s="10" t="s">
        <v>11</v>
      </c>
      <c r="E16" s="20">
        <v>40</v>
      </c>
      <c r="F16" s="11">
        <v>65000</v>
      </c>
      <c r="G16" s="17">
        <f t="shared" si="0"/>
        <v>2600000</v>
      </c>
      <c r="H16" s="7"/>
    </row>
    <row r="17" spans="1:10" s="15" customFormat="1" ht="159.75" customHeight="1" x14ac:dyDescent="0.25">
      <c r="A17" s="14">
        <v>13</v>
      </c>
      <c r="B17" s="16" t="s">
        <v>26</v>
      </c>
      <c r="C17" s="12" t="s">
        <v>27</v>
      </c>
      <c r="D17" s="10" t="s">
        <v>11</v>
      </c>
      <c r="E17" s="20">
        <v>40</v>
      </c>
      <c r="F17" s="11">
        <v>65000</v>
      </c>
      <c r="G17" s="17">
        <f t="shared" si="0"/>
        <v>2600000</v>
      </c>
      <c r="H17" s="7"/>
    </row>
    <row r="18" spans="1:10" s="15" customFormat="1" ht="141.75" x14ac:dyDescent="0.25">
      <c r="A18" s="14">
        <v>14</v>
      </c>
      <c r="B18" s="16" t="s">
        <v>28</v>
      </c>
      <c r="C18" s="12" t="s">
        <v>40</v>
      </c>
      <c r="D18" s="10" t="s">
        <v>11</v>
      </c>
      <c r="E18" s="20">
        <v>25</v>
      </c>
      <c r="F18" s="11">
        <v>67000</v>
      </c>
      <c r="G18" s="17">
        <f t="shared" si="0"/>
        <v>1675000</v>
      </c>
      <c r="H18" s="7"/>
    </row>
    <row r="19" spans="1:10" s="15" customFormat="1" ht="174.75" customHeight="1" x14ac:dyDescent="0.25">
      <c r="A19" s="14">
        <v>15</v>
      </c>
      <c r="B19" s="16" t="s">
        <v>29</v>
      </c>
      <c r="C19" s="12" t="s">
        <v>30</v>
      </c>
      <c r="D19" s="10" t="s">
        <v>11</v>
      </c>
      <c r="E19" s="20">
        <v>50</v>
      </c>
      <c r="F19" s="11">
        <v>40000</v>
      </c>
      <c r="G19" s="17">
        <f t="shared" si="0"/>
        <v>2000000</v>
      </c>
      <c r="H19" s="7"/>
    </row>
    <row r="20" spans="1:10" s="15" customFormat="1" ht="189" x14ac:dyDescent="0.25">
      <c r="A20" s="14">
        <v>16</v>
      </c>
      <c r="B20" s="16" t="s">
        <v>31</v>
      </c>
      <c r="C20" s="12" t="s">
        <v>32</v>
      </c>
      <c r="D20" s="10" t="s">
        <v>33</v>
      </c>
      <c r="E20" s="20">
        <v>20</v>
      </c>
      <c r="F20" s="11">
        <v>70000</v>
      </c>
      <c r="G20" s="17">
        <f t="shared" si="0"/>
        <v>1400000</v>
      </c>
      <c r="H20" s="7"/>
    </row>
    <row r="21" spans="1:10" s="15" customFormat="1" ht="189" x14ac:dyDescent="0.25">
      <c r="A21" s="14">
        <v>17</v>
      </c>
      <c r="B21" s="16" t="s">
        <v>34</v>
      </c>
      <c r="C21" s="12" t="s">
        <v>35</v>
      </c>
      <c r="D21" s="10" t="s">
        <v>33</v>
      </c>
      <c r="E21" s="20">
        <v>40</v>
      </c>
      <c r="F21" s="11">
        <v>70000</v>
      </c>
      <c r="G21" s="17">
        <f t="shared" si="0"/>
        <v>2800000</v>
      </c>
      <c r="H21" s="7"/>
    </row>
    <row r="22" spans="1:10" s="15" customFormat="1" ht="189" x14ac:dyDescent="0.25">
      <c r="A22" s="14">
        <v>18</v>
      </c>
      <c r="B22" s="16" t="s">
        <v>36</v>
      </c>
      <c r="C22" s="12" t="s">
        <v>37</v>
      </c>
      <c r="D22" s="10" t="s">
        <v>33</v>
      </c>
      <c r="E22" s="20">
        <v>5</v>
      </c>
      <c r="F22" s="11">
        <v>70000</v>
      </c>
      <c r="G22" s="17">
        <f t="shared" si="0"/>
        <v>350000</v>
      </c>
      <c r="H22" s="7"/>
    </row>
    <row r="23" spans="1:10" s="5" customFormat="1" ht="20.25" customHeight="1" x14ac:dyDescent="0.25">
      <c r="A23" s="13"/>
      <c r="B23" s="19"/>
      <c r="C23" s="29"/>
      <c r="D23" s="24"/>
      <c r="E23" s="21"/>
      <c r="F23" s="25"/>
      <c r="G23" s="26">
        <f>SUM(G5:G22)</f>
        <v>27949584</v>
      </c>
      <c r="H23" s="1"/>
    </row>
    <row r="24" spans="1:10" ht="26.25" customHeight="1" x14ac:dyDescent="0.25">
      <c r="H24" s="9"/>
    </row>
    <row r="25" spans="1:10" ht="26.25" customHeight="1" x14ac:dyDescent="0.25">
      <c r="G25" s="28"/>
      <c r="H25" s="9"/>
      <c r="I25" s="1"/>
      <c r="J25" s="1"/>
    </row>
    <row r="26" spans="1:10" ht="26.25" customHeight="1" x14ac:dyDescent="0.25">
      <c r="B26" s="3"/>
      <c r="C26" s="39"/>
      <c r="D26" s="18"/>
      <c r="E26" s="23"/>
      <c r="F26" s="28"/>
      <c r="G26" s="28"/>
      <c r="H26" s="9"/>
      <c r="I26" s="9"/>
      <c r="J26" s="9"/>
    </row>
    <row r="27" spans="1:10" ht="26.25" customHeight="1" x14ac:dyDescent="0.25">
      <c r="B27" s="40"/>
      <c r="C27" s="39"/>
      <c r="D27" s="18"/>
      <c r="E27" s="23"/>
      <c r="F27" s="28"/>
      <c r="G27" s="28"/>
      <c r="H27" s="9"/>
      <c r="I27" s="9"/>
      <c r="J27" s="9"/>
    </row>
    <row r="28" spans="1:10" ht="26.25" customHeight="1" x14ac:dyDescent="0.25">
      <c r="B28" s="40"/>
      <c r="C28" s="39"/>
      <c r="D28" s="18"/>
      <c r="E28" s="23"/>
      <c r="F28" s="28"/>
      <c r="G28" s="28"/>
      <c r="H28" s="9"/>
      <c r="I28" s="9"/>
      <c r="J28" s="9"/>
    </row>
    <row r="29" spans="1:10" ht="26.25" customHeight="1" x14ac:dyDescent="0.25">
      <c r="B29" s="40"/>
      <c r="C29" s="39"/>
      <c r="D29" s="18"/>
      <c r="E29" s="23"/>
      <c r="F29" s="28"/>
      <c r="G29" s="28"/>
      <c r="I29" s="9"/>
      <c r="J29" s="9"/>
    </row>
    <row r="30" spans="1:10" ht="26.25" customHeight="1" x14ac:dyDescent="0.25">
      <c r="B30" s="40"/>
      <c r="C30" s="39"/>
      <c r="D30" s="18"/>
      <c r="E30" s="23"/>
      <c r="F30" s="28"/>
      <c r="G30" s="28"/>
      <c r="I30" s="9"/>
      <c r="J30" s="9"/>
    </row>
    <row r="31" spans="1:10" ht="26.25" customHeight="1" x14ac:dyDescent="0.25">
      <c r="B31" s="40"/>
      <c r="C31" s="39"/>
      <c r="D31" s="18"/>
      <c r="E31" s="23"/>
      <c r="F31" s="28"/>
      <c r="G31" s="28"/>
      <c r="I31" s="9"/>
      <c r="J31" s="9"/>
    </row>
    <row r="32" spans="1:10" ht="26.25" customHeight="1" x14ac:dyDescent="0.25">
      <c r="B32" s="40"/>
      <c r="C32" s="39"/>
      <c r="D32" s="18"/>
      <c r="E32" s="23"/>
      <c r="F32" s="28"/>
      <c r="G32" s="28"/>
      <c r="I32" s="9"/>
      <c r="J32" s="9"/>
    </row>
    <row r="33" spans="2:10" ht="26.25" customHeight="1" x14ac:dyDescent="0.25">
      <c r="B33" s="40"/>
      <c r="C33" s="39"/>
      <c r="D33" s="18"/>
      <c r="E33" s="23"/>
      <c r="F33" s="28"/>
      <c r="G33" s="28"/>
      <c r="I33" s="9"/>
      <c r="J33" s="9"/>
    </row>
    <row r="34" spans="2:10" ht="26.25" customHeight="1" x14ac:dyDescent="0.25">
      <c r="B34" s="40"/>
      <c r="C34" s="39"/>
      <c r="D34" s="18"/>
      <c r="E34" s="23"/>
      <c r="F34" s="28"/>
      <c r="G34" s="28"/>
      <c r="I34" s="9"/>
      <c r="J34" s="9"/>
    </row>
    <row r="35" spans="2:10" ht="26.25" customHeight="1" x14ac:dyDescent="0.25">
      <c r="B35" s="40"/>
      <c r="C35" s="39"/>
      <c r="D35" s="18"/>
      <c r="E35" s="23"/>
      <c r="F35" s="28"/>
      <c r="G35" s="28"/>
      <c r="I35" s="9"/>
      <c r="J35" s="9"/>
    </row>
    <row r="36" spans="2:10" ht="26.25" customHeight="1" x14ac:dyDescent="0.25">
      <c r="B36" s="40"/>
      <c r="C36" s="39"/>
      <c r="D36" s="18"/>
      <c r="E36" s="23"/>
      <c r="F36" s="28"/>
      <c r="G36" s="28"/>
      <c r="I36" s="9"/>
      <c r="J36" s="9"/>
    </row>
    <row r="37" spans="2:10" ht="26.25" customHeight="1" x14ac:dyDescent="0.25">
      <c r="B37" s="40"/>
      <c r="C37" s="39"/>
      <c r="D37" s="18"/>
      <c r="E37" s="23"/>
      <c r="F37" s="28"/>
      <c r="G37" s="28"/>
      <c r="I37" s="9"/>
      <c r="J37" s="9"/>
    </row>
    <row r="38" spans="2:10" ht="26.25" customHeight="1" x14ac:dyDescent="0.25">
      <c r="B38" s="40"/>
      <c r="C38" s="39"/>
      <c r="D38" s="18"/>
      <c r="E38" s="23"/>
      <c r="F38" s="28"/>
      <c r="G38" s="28"/>
      <c r="I38" s="9"/>
      <c r="J38" s="9"/>
    </row>
  </sheetData>
  <mergeCells count="9">
    <mergeCell ref="A4:G4"/>
    <mergeCell ref="A1:G1"/>
    <mergeCell ref="F2:F3"/>
    <mergeCell ref="G2:G3"/>
    <mergeCell ref="A2:A3"/>
    <mergeCell ref="B2:B3"/>
    <mergeCell ref="C2:C3"/>
    <mergeCell ref="D2:D3"/>
    <mergeCell ref="E2:E3"/>
  </mergeCells>
  <pageMargins left="0.23622047244094491" right="0" top="0.74803149606299213" bottom="0" header="0.31496062992125984" footer="0.31496062992125984"/>
  <pageSetup paperSize="9" scale="61" fitToHeight="0" orientation="landscape" r:id="rId1"/>
  <rowBreaks count="1" manualBreakCount="1">
    <brk id="2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тендер МИ</vt:lpstr>
      <vt:lpstr>'тендер 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2021-04-02T06:06:57Z</cp:lastPrinted>
  <dcterms:created xsi:type="dcterms:W3CDTF">2019-01-26T07:17:42Z</dcterms:created>
  <dcterms:modified xsi:type="dcterms:W3CDTF">2023-01-30T08:47:25Z</dcterms:modified>
</cp:coreProperties>
</file>