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51 от 27.04.2023г Лс и МИ\"/>
    </mc:Choice>
  </mc:AlternateContent>
  <bookViews>
    <workbookView xWindow="0" yWindow="0" windowWidth="28800" windowHeight="12330"/>
  </bookViews>
  <sheets>
    <sheet name="тендер 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ЛС и МИ'!$A$1:$H$15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3" i="1" l="1"/>
  <c r="G4" i="1"/>
  <c r="G6" i="1"/>
  <c r="G5" i="1"/>
  <c r="G7" i="1"/>
  <c r="G10" i="1" l="1"/>
  <c r="G11" i="1"/>
  <c r="G12" i="1"/>
  <c r="G9" i="1" l="1"/>
  <c r="G8" i="1" l="1"/>
</calcChain>
</file>

<file path=xl/sharedStrings.xml><?xml version="1.0" encoding="utf-8"?>
<sst xmlns="http://schemas.openxmlformats.org/spreadsheetml/2006/main" count="32" uniqueCount="27">
  <si>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</si>
  <si>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</si>
  <si>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</si>
  <si>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</si>
  <si>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</si>
  <si>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</si>
  <si>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</si>
  <si>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</si>
  <si>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</si>
  <si>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упаковка</t>
  </si>
  <si>
    <t>Лекарственные средства</t>
  </si>
  <si>
    <t>Медицинские изделия</t>
  </si>
  <si>
    <t>флакон</t>
  </si>
  <si>
    <t>ампула</t>
  </si>
  <si>
    <t>Глюкоза, раствор для инфузий 5% 200 мл</t>
  </si>
  <si>
    <t>Натрия хлорид, раствор для инфузий 0,9% 100 мл</t>
  </si>
  <si>
    <t xml:space="preserve">Щипцы биопсийные многоразовые
Совместимость с инструментальным каналом 2,8 мм
Длина инструмента 1550 мм
Бранши овального типа с отверстиями Наличие
Механизм «Качающиеся бранши» Наличие
Игла для фиксации инструмента Наличие
Пластиковая оплетка вводимой части Наличие
Стерильность Наличие
Количество в упаковке 20 штук.
</t>
  </si>
  <si>
    <t>Щипцы биопсийные многоразовые
Совместимость с инструментальным каналом 3,2 мм
Длина инструмента 2300 мм
Бранши овального типа с отверстиями Наличие
Механизм «Качающиеся бранши» Наличие
Игла для фиксации инструмента Наличие
Пластиковая оплетка вводимой части Наличие
Стерильность Наличие
Количество в упаковке 20 штук.</t>
  </si>
  <si>
    <t>Щипцы захватывающие 
Совместимость с инструментальным каналом 2,8 мм
Длина инструмента 2300 мм
Пятиногая конструкция Наличие
Ширина раскрытия 20 мм
Пластиковая оболочка Наличие
Интегрированная ручка Наличие
Порт для промывки с разъемом "Луер-Лок" Наличие
Возможность автоклавирования и ультразвуковой обработки Наличие.</t>
  </si>
  <si>
    <t>Щипцы захватывающие
Совместимость с инструментальным каналом 2,8 мм
Длина инструмента 2300 мм
Трехногая конструкция Наличие
Ширина раскрытия 20 мм
Пластиковая оболочка Наличие
Интегрированная ручка Наличие
Порт для промывки с разъемом "Луер-Лок" Наличие
Возможность автоклавирования и ультразвуковой обработки Наличие.</t>
  </si>
  <si>
    <t>Петля 
Совместимость с инструментальным каналом 2,8 мм
Длина инструмента 2300 мм
Петля овального типа Наличие
Ширина раскрытия петли 20 мм
Диаметр плетеной проволоки 0,48 мм
Спиралевидная навивка петли Наличие
Интегрированная ручка с измерительной маркировкой Наличие
Пластиковая оболочка Наличие
Стерильность Наличие
Количество в упаковке 10 штук.</t>
  </si>
  <si>
    <t>Щипцы захватывающие, трехногий захват, для канала 2.8 мм , длина 2300 мм</t>
  </si>
  <si>
    <t>Щипцы захватывающие, пятиногий захват, для канала 2.8 мм , длина 2300 мм</t>
  </si>
  <si>
    <t>Щипцы биопсийные многоразовые (канал 2,8 мм, длина 1550 мм), в упаковке 20 штук.</t>
  </si>
  <si>
    <t>Щипцы для биопсийные многоразовые (канал 3,2 мм, длина 2300 мм), в упаковке 20 штук.</t>
  </si>
  <si>
    <t>штука</t>
  </si>
  <si>
    <t>Петли (канал 2,8 мм, длина 2300 мм, раскрытие 20 мм, диаметр 0,48 мм), в упаковке 10 штук.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</si>
</sst>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43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1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12" fillId="0" borderId="4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right" vertical="center" wrapText="1"/>
    </xf>
    <xf numFmtId="4" fontId="12" fillId="0" borderId="4" xfId="1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3" fontId="12" fillId="0" borderId="3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"/>
  <sheetViews>
    <sheetView tabSelected="1" view="pageBreakPreview" zoomScaleNormal="100" zoomScaleSheetLayoutView="100" workbookViewId="0">
      <selection activeCell="B11" sqref="B11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1" customWidth="1"/>
    <col min="7" max="7" width="21.85546875" style="14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0" t="s">
        <v>7</v>
      </c>
      <c r="B1" s="40"/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1" t="s">
        <v>5</v>
      </c>
      <c r="B2" s="41" t="s">
        <v>4</v>
      </c>
      <c r="C2" s="41" t="s">
        <v>6</v>
      </c>
      <c r="D2" s="41" t="s">
        <v>0</v>
      </c>
      <c r="E2" s="41" t="s">
        <v>1</v>
      </c>
      <c r="F2" s="41" t="s">
        <v>2</v>
      </c>
      <c r="G2" s="40" t="s">
        <v>3</v>
      </c>
    </row>
    <row r="3" spans="1:15" s="4" customFormat="1" ht="26.25" customHeight="1" x14ac:dyDescent="0.25">
      <c r="A3" s="41"/>
      <c r="B3" s="41"/>
      <c r="C3" s="41"/>
      <c r="D3" s="41"/>
      <c r="E3" s="42"/>
      <c r="F3" s="42"/>
      <c r="G3" s="40"/>
      <c r="H3" s="3"/>
    </row>
    <row r="4" spans="1:15" s="4" customFormat="1" ht="26.25" customHeight="1" x14ac:dyDescent="0.25">
      <c r="A4" s="37" t="s">
        <v>10</v>
      </c>
      <c r="B4" s="38"/>
      <c r="C4" s="38"/>
      <c r="D4" s="38"/>
      <c r="E4" s="38"/>
      <c r="F4" s="39"/>
      <c r="G4" s="33">
        <f>G5+G6</f>
        <v>6045851.5999999996</v>
      </c>
      <c r="H4" s="3"/>
    </row>
    <row r="5" spans="1:15" s="4" customFormat="1" ht="26.25" customHeight="1" x14ac:dyDescent="0.25">
      <c r="A5" s="32">
        <v>1</v>
      </c>
      <c r="B5" s="25" t="s">
        <v>14</v>
      </c>
      <c r="C5" s="25" t="s">
        <v>14</v>
      </c>
      <c r="D5" s="34" t="s">
        <v>12</v>
      </c>
      <c r="E5" s="35">
        <v>11800</v>
      </c>
      <c r="F5" s="34">
        <v>178.75</v>
      </c>
      <c r="G5" s="36">
        <f>E5*F5</f>
        <v>2109250</v>
      </c>
      <c r="H5" s="3"/>
    </row>
    <row r="6" spans="1:15" s="4" customFormat="1" ht="26.25" customHeight="1" x14ac:dyDescent="0.25">
      <c r="A6" s="32">
        <v>2</v>
      </c>
      <c r="B6" s="25" t="s">
        <v>15</v>
      </c>
      <c r="C6" s="25" t="s">
        <v>15</v>
      </c>
      <c r="D6" s="34" t="s">
        <v>13</v>
      </c>
      <c r="E6" s="35">
        <v>53720</v>
      </c>
      <c r="F6" s="34">
        <v>73.28</v>
      </c>
      <c r="G6" s="36">
        <f>E6*F6</f>
        <v>3936601.6</v>
      </c>
      <c r="H6" s="3"/>
    </row>
    <row r="7" spans="1:15" s="4" customFormat="1" ht="26.25" customHeight="1" x14ac:dyDescent="0.25">
      <c r="A7" s="37" t="s">
        <v>11</v>
      </c>
      <c r="B7" s="38"/>
      <c r="C7" s="38"/>
      <c r="D7" s="38"/>
      <c r="E7" s="38"/>
      <c r="F7" s="39"/>
      <c r="G7" s="33">
        <f>SUM(G8:G12)</f>
        <v>1887020</v>
      </c>
      <c r="H7" s="3"/>
    </row>
    <row r="8" spans="1:15" s="4" customFormat="1" ht="141.75" customHeight="1" x14ac:dyDescent="0.25">
      <c r="A8" s="24">
        <v>3</v>
      </c>
      <c r="B8" s="25" t="s">
        <v>23</v>
      </c>
      <c r="C8" s="23" t="s">
        <v>16</v>
      </c>
      <c r="D8" s="26" t="s">
        <v>9</v>
      </c>
      <c r="E8" s="28">
        <v>1</v>
      </c>
      <c r="F8" s="31">
        <v>130500</v>
      </c>
      <c r="G8" s="29">
        <f t="shared" ref="G8:G12" si="0">F8*E8</f>
        <v>130500</v>
      </c>
      <c r="H8" s="3"/>
    </row>
    <row r="9" spans="1:15" s="4" customFormat="1" ht="135" x14ac:dyDescent="0.25">
      <c r="A9" s="24">
        <v>4</v>
      </c>
      <c r="B9" s="25" t="s">
        <v>24</v>
      </c>
      <c r="C9" s="23" t="s">
        <v>17</v>
      </c>
      <c r="D9" s="26" t="s">
        <v>9</v>
      </c>
      <c r="E9" s="28">
        <v>1</v>
      </c>
      <c r="F9" s="31">
        <v>210500</v>
      </c>
      <c r="G9" s="29">
        <f t="shared" si="0"/>
        <v>210500</v>
      </c>
      <c r="H9" s="3"/>
    </row>
    <row r="10" spans="1:15" s="4" customFormat="1" ht="135" x14ac:dyDescent="0.25">
      <c r="A10" s="32">
        <v>5</v>
      </c>
      <c r="B10" s="25" t="s">
        <v>21</v>
      </c>
      <c r="C10" s="23" t="s">
        <v>19</v>
      </c>
      <c r="D10" s="26" t="s">
        <v>25</v>
      </c>
      <c r="E10" s="28">
        <v>1</v>
      </c>
      <c r="F10" s="31">
        <v>479380</v>
      </c>
      <c r="G10" s="29">
        <f t="shared" si="0"/>
        <v>479380</v>
      </c>
      <c r="H10" s="3"/>
    </row>
    <row r="11" spans="1:15" s="4" customFormat="1" ht="135" x14ac:dyDescent="0.25">
      <c r="A11" s="32">
        <v>6</v>
      </c>
      <c r="B11" s="25" t="s">
        <v>22</v>
      </c>
      <c r="C11" s="23" t="s">
        <v>18</v>
      </c>
      <c r="D11" s="26" t="s">
        <v>25</v>
      </c>
      <c r="E11" s="28">
        <v>1</v>
      </c>
      <c r="F11" s="31">
        <v>479380</v>
      </c>
      <c r="G11" s="29">
        <f t="shared" si="0"/>
        <v>479380</v>
      </c>
      <c r="H11" s="3"/>
    </row>
    <row r="12" spans="1:15" s="4" customFormat="1" ht="165" x14ac:dyDescent="0.25">
      <c r="A12" s="32">
        <v>7</v>
      </c>
      <c r="B12" s="25" t="s">
        <v>26</v>
      </c>
      <c r="C12" s="23" t="s">
        <v>20</v>
      </c>
      <c r="D12" s="26" t="s">
        <v>9</v>
      </c>
      <c r="E12" s="28">
        <v>2</v>
      </c>
      <c r="F12" s="31">
        <v>293630</v>
      </c>
      <c r="G12" s="29">
        <f t="shared" si="0"/>
        <v>587260</v>
      </c>
      <c r="H12" s="3"/>
    </row>
    <row r="13" spans="1:15" s="5" customFormat="1" ht="26.25" customHeight="1" x14ac:dyDescent="0.25">
      <c r="A13" s="17"/>
      <c r="B13" s="18" t="s">
        <v>8</v>
      </c>
      <c r="C13" s="19"/>
      <c r="D13" s="17"/>
      <c r="E13" s="27"/>
      <c r="F13" s="30"/>
      <c r="G13" s="20">
        <f>G4+G7</f>
        <v>7932871.5999999996</v>
      </c>
      <c r="H13" s="1"/>
    </row>
    <row r="14" spans="1:15" ht="16.5" customHeight="1" x14ac:dyDescent="0.25">
      <c r="H14" s="11"/>
    </row>
    <row r="15" spans="1:15" ht="15.75" x14ac:dyDescent="0.25">
      <c r="A15" s="15"/>
      <c r="C15" s="3"/>
      <c r="G15" s="13"/>
      <c r="H15" s="11"/>
    </row>
    <row r="16" spans="1:15" ht="26.25" customHeight="1" x14ac:dyDescent="0.25">
      <c r="B16" s="12"/>
      <c r="C16" s="1"/>
      <c r="D16" s="1"/>
      <c r="E16" s="1"/>
      <c r="F16" s="22"/>
      <c r="G16" s="16"/>
      <c r="H16" s="11"/>
      <c r="I16" s="1"/>
      <c r="J16" s="1"/>
    </row>
    <row r="17" spans="2:10" ht="26.25" customHeight="1" x14ac:dyDescent="0.25">
      <c r="B17" s="3"/>
      <c r="C17" s="1"/>
      <c r="D17" s="1"/>
      <c r="E17" s="11"/>
      <c r="F17" s="22"/>
      <c r="G17" s="16"/>
      <c r="H17" s="11"/>
      <c r="I17" s="11"/>
      <c r="J17" s="11"/>
    </row>
    <row r="18" spans="2:10" ht="26.25" customHeight="1" x14ac:dyDescent="0.25">
      <c r="B18" s="11"/>
      <c r="C18" s="1"/>
      <c r="D18" s="1"/>
      <c r="E18" s="11"/>
      <c r="F18" s="22"/>
      <c r="G18" s="16"/>
      <c r="H18" s="11"/>
      <c r="I18" s="11"/>
      <c r="J18" s="11"/>
    </row>
    <row r="19" spans="2:10" ht="26.25" customHeight="1" x14ac:dyDescent="0.25">
      <c r="B19" s="11"/>
      <c r="C19" s="1"/>
      <c r="D19" s="1"/>
      <c r="E19" s="11"/>
      <c r="F19" s="22"/>
      <c r="G19" s="16"/>
      <c r="H19" s="11"/>
      <c r="I19" s="11"/>
      <c r="J19" s="11"/>
    </row>
    <row r="20" spans="2:10" ht="26.25" customHeight="1" x14ac:dyDescent="0.25">
      <c r="B20" s="11"/>
      <c r="C20" s="1"/>
      <c r="D20" s="1"/>
      <c r="E20" s="11"/>
      <c r="F20" s="22"/>
      <c r="G20" s="16"/>
      <c r="I20" s="11"/>
      <c r="J20" s="11"/>
    </row>
    <row r="21" spans="2:10" ht="26.25" customHeight="1" x14ac:dyDescent="0.25">
      <c r="B21" s="11"/>
      <c r="C21" s="1"/>
      <c r="D21" s="1"/>
      <c r="E21" s="11"/>
      <c r="F21" s="22"/>
      <c r="G21" s="16"/>
      <c r="I21" s="11"/>
      <c r="J21" s="11"/>
    </row>
    <row r="22" spans="2:10" ht="26.25" customHeight="1" x14ac:dyDescent="0.25">
      <c r="B22" s="11"/>
      <c r="C22" s="1"/>
      <c r="D22" s="1"/>
      <c r="E22" s="11"/>
      <c r="F22" s="22"/>
      <c r="G22" s="16"/>
      <c r="I22" s="11"/>
      <c r="J22" s="11"/>
    </row>
    <row r="23" spans="2:10" ht="26.25" customHeight="1" x14ac:dyDescent="0.25">
      <c r="B23" s="11"/>
      <c r="C23" s="1"/>
      <c r="D23" s="1"/>
      <c r="E23" s="11"/>
      <c r="F23" s="22"/>
      <c r="G23" s="16"/>
      <c r="I23" s="11"/>
      <c r="J23" s="11"/>
    </row>
    <row r="24" spans="2:10" ht="26.25" customHeight="1" x14ac:dyDescent="0.25">
      <c r="B24" s="11"/>
      <c r="C24" s="1"/>
      <c r="D24" s="1"/>
      <c r="E24" s="11"/>
      <c r="F24" s="22"/>
      <c r="G24" s="16"/>
      <c r="I24" s="11"/>
      <c r="J24" s="11"/>
    </row>
    <row r="25" spans="2:10" ht="26.25" customHeight="1" x14ac:dyDescent="0.25">
      <c r="B25" s="11"/>
      <c r="C25" s="1"/>
      <c r="D25" s="1"/>
      <c r="E25" s="11"/>
      <c r="F25" s="22"/>
      <c r="G25" s="16"/>
      <c r="I25" s="11"/>
      <c r="J25" s="11"/>
    </row>
    <row r="26" spans="2:10" ht="26.25" customHeight="1" x14ac:dyDescent="0.25">
      <c r="B26" s="11"/>
      <c r="C26" s="1"/>
      <c r="D26" s="1"/>
      <c r="E26" s="11"/>
      <c r="F26" s="22"/>
      <c r="G26" s="16"/>
      <c r="I26" s="11"/>
      <c r="J26" s="11"/>
    </row>
    <row r="27" spans="2:10" ht="26.25" customHeight="1" x14ac:dyDescent="0.25">
      <c r="B27" s="11"/>
      <c r="C27" s="1"/>
      <c r="D27" s="1"/>
      <c r="E27" s="11"/>
      <c r="F27" s="22"/>
      <c r="G27" s="16"/>
      <c r="I27" s="11"/>
      <c r="J27" s="11"/>
    </row>
    <row r="28" spans="2:10" ht="26.25" customHeight="1" x14ac:dyDescent="0.25">
      <c r="B28" s="11"/>
      <c r="C28" s="1"/>
      <c r="D28" s="1"/>
      <c r="E28" s="11"/>
      <c r="F28" s="22"/>
      <c r="G28" s="16"/>
      <c r="I28" s="11"/>
      <c r="J28" s="11"/>
    </row>
    <row r="29" spans="2:10" ht="26.25" customHeight="1" x14ac:dyDescent="0.25">
      <c r="B29" s="11"/>
      <c r="C29" s="1"/>
      <c r="D29" s="1"/>
      <c r="E29" s="11"/>
      <c r="F29" s="22"/>
      <c r="G29" s="16"/>
      <c r="I29" s="11"/>
      <c r="J29" s="11"/>
    </row>
  </sheetData>
  <mergeCells count="10">
    <mergeCell ref="A4:F4"/>
    <mergeCell ref="A7:F7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ЛС и МИ</vt:lpstr>
      <vt:lpstr>'тендер 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2023-04-27T09:17:18Z</dcterms:modified>
</cp:coreProperties>
</file>