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Объявления 2022г\33 от 04.03.2022г лигашу\"/>
    </mc:Choice>
  </mc:AlternateContent>
  <bookViews>
    <workbookView xWindow="0" yWindow="0" windowWidth="20490" windowHeight="7665"/>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МИ'!$A$1:$H$25</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4" i="1" l="1"/>
  <c r="G13" i="1"/>
  <c r="G10" i="1" l="1"/>
  <c r="G11" i="1" l="1"/>
  <c r="G12" i="1"/>
  <c r="G6" i="1"/>
  <c r="G5" i="1"/>
  <c r="G4" i="1"/>
  <c r="G9" i="1" l="1"/>
  <c r="G8" i="1"/>
  <c r="G7" i="1"/>
</calcChain>
</file>

<file path=xl/sharedStrings.xml><?xml version="1.0" encoding="utf-8"?>
<sst xmlns="http://schemas.openxmlformats.org/spreadsheetml/2006/main" count="52" uniqueCount="44">
  <si>
    <t>Ед.изм.</t>
  </si>
  <si>
    <t>Количество</t>
  </si>
  <si>
    <t>Цена</t>
  </si>
  <si>
    <t>Сумма</t>
  </si>
  <si>
    <t xml:space="preserve">Председатель </t>
  </si>
  <si>
    <t>Члены комиссии:</t>
  </si>
  <si>
    <t xml:space="preserve">Секретарь </t>
  </si>
  <si>
    <t>Корженко О.О.</t>
  </si>
  <si>
    <t>Заместитель председателя</t>
  </si>
  <si>
    <t>Юрисконсульт</t>
  </si>
  <si>
    <t>Наименование лота</t>
  </si>
  <si>
    <t>№ лота</t>
  </si>
  <si>
    <t>Техническая характеристика</t>
  </si>
  <si>
    <t>Нәлібаев Р.Ә.</t>
  </si>
  <si>
    <t>Пан А.Б</t>
  </si>
  <si>
    <t>Баймусанов А.Н.</t>
  </si>
  <si>
    <t>Техническая спецификация</t>
  </si>
  <si>
    <t>ИТОГО:</t>
  </si>
  <si>
    <t>Умурзаков Х.Т.</t>
  </si>
  <si>
    <t>И.о. заведующего отделением онкоурологии</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</si>
  <si>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открытых операциях в гинекологии, урологии, проктологии, общей, торакальной, пластической и реконструктивной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Длина электрода 16,5мм, общая длина инструмента 19см, изгиб браншей 28 градусов.
Контурированные концы для тупой диссекции. Встроенное лезвие для рассечения ткани между браншами, активируемое вручную.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</si>
  <si>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миниинвазивных 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Диаметр 5мм, длина браншей 20мм, общая длина инструмента 23см, поворот штока на 350 градусов.
Изогнутые бранши для улучшенной визуализации. Текстурированные бранши с керамическими ограничителями. Встроенное лезвие для рассечения ткани между браншами, активируемое вручную.
Особое нанопокрытие браншей для уменьшения нагара, прилипания инструмента и ускорения очистки инструмента в процессе операции.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</si>
  <si>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миниинвазивных 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Диаметр 5мм, длина браншей 20мм, общая длина инструмента 37см, поворот штока на 350 градусов.
Изогнутые бранши для улучшенной визуализации. Текстурированные бранши с керамическими ограничителями. Встроенное лезвие для рассечения ткани между браншами, активируемое вручную.
Особое нанопокрытие браншей для уменьшения нагара, прилипания инструмента и ускорения очистки инструмента в процессе операции.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</si>
  <si>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Магзумов Ж.М.</t>
  </si>
  <si>
    <t>Инструмент лапароскопический для LIGASURE типа MARYLAND, 5-23 см</t>
  </si>
  <si>
    <t>Инструмент для LIGASURE типа SMALL JAWS, 19 см</t>
  </si>
  <si>
    <t>Инструмент лапароскопический для LIGASURE типа MARYLAND, 5-37 см</t>
  </si>
  <si>
    <t xml:space="preserve">Заведующий отделением онкохирургии </t>
  </si>
  <si>
    <t>Держатель для подключения монополярного инструмента многоразовые</t>
  </si>
  <si>
    <t xml:space="preserve">Электрод лезвие, излированный , длина 16, 51 см , раб часть 5,1 см </t>
  </si>
  <si>
    <t>упаковка</t>
  </si>
  <si>
    <t>Высокочастотные электрохирургические инструменты. Держатель для подключения монополярных инструментов (электродов) с кнопками управления. Инструментальная часть - подключение к электродам со штекером 4 мм. Аппаратная часть - трехполюсная вилка для Valleylab. Длина кабеля 3 м</t>
  </si>
  <si>
    <t xml:space="preserve">Электрод рассеивающий с гидрогелем для взрослых </t>
  </si>
  <si>
    <t>Сенсоры для систем мониторинга глубины наркоза и седации, одноразовые для взрослых.</t>
  </si>
  <si>
    <t>ВЧ-резекционный электрод в варианте исполнения: 24Fr, 12°: петля средняя.</t>
  </si>
  <si>
    <t>штука</t>
  </si>
  <si>
    <t>ВЧ электрод резекционный тип "петля средняя", 24Fr, должен быть одноразовый, стерильный, для коагуляции и резекции в солевом растворе, под телескоп 12º. Стабилизирующая трубка 4,1 мм. Должен быть совместим с резектоскопами производства Olympus.</t>
  </si>
  <si>
    <r>
      <t>Инструмент представляет собой многоразовую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общего характера, требующих монополярного электрохирургического разрезания или коагулирования тканей. Длина кабеля 4,6м.
Кнопка желтого цвета Cut (Резка).
Кнопка синего цвета Coag (Коагуляция).
Встроенный монополярный электрод-лезвие с покрытием</t>
    </r>
    <r>
      <rPr>
        <sz val="11"/>
        <rFont val="Times New Roman"/>
        <family val="1"/>
        <charset val="204"/>
      </rPr>
      <t xml:space="preserve"> EDGE, </t>
    </r>
    <r>
      <rPr>
        <sz val="11"/>
        <color theme="1"/>
        <rFont val="Times New Roman"/>
        <family val="1"/>
        <charset val="204"/>
      </rPr>
      <t xml:space="preserve">предотвращающим образование нагара.
Инструмент может использоваться с шестигранными электродами производства Covidien и обычными электродами с посадочным диаметром 2,4мм.
Максимальное пиковое напряжение в монополярном режиме 5600V.
Активация ручная или при помощи специальной педали.
Возможна газовая стерилизация или автоклавирование.
Количество использований 50. В упаковке 10 штук.
Инструмент предназначен только для использования с электрохирургическими генераторами Valleylab FX8. Нестерильный.
</t>
    </r>
  </si>
  <si>
    <t xml:space="preserve">Инструмент представляет собой одноразовую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в гинекологии, урологии, общей, торакальной, колоректальной, бариатрической, сосудистой и пластической хирургии, при миниинвазивных операциях в артроскопии. Инструмент представляет собой одноразовую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в гинекологии, урологии, общей, торакальной, колоректальной, бариатрической, сосудистой и пластической хирургии, при миниинвазивных операциях в артроскопии.
Длина кабеля 3м.
Кнопка желтого цвета Cut (Резка).
Кнопка синего цвета Coag (Коагуляция).
Кнопка прозрачная Valleylab (Валлейлаб - гемостаз с функцией электродиссекции).
Ползунковый переключатель с двойной регулировкой выходной мощности во всех трех режимах работы.
Встроенный монополярный электрод-лезвие с покрытием EDGE, предотвращающим образование нагара.
Инструмент может использоваться с шестигранными электродами производства Covidien и обычными электродами с посадочным диаметром 2,4мм.
Максимальное пиковое напряжение в монополярном режиме 4000V.
Активация ручная или при помощи специальной педали. В упаковке 25 штук.
Инструмент предназначен только для использования с электрохирургическими генераторами Covidien Valleylab FX8, поддерживающими режим Valleylab. Вилка кабеля снабжена специальной маркировкой для автоматического распознавания и настраивания инструмента.
</t>
  </si>
  <si>
    <t>Инструмент электрохирургический монополярный многоразовый</t>
  </si>
  <si>
    <t>Инструмент электрохирургический (монополярный) 3х кл</t>
  </si>
  <si>
    <t xml:space="preserve">Датчик одноразовый для системы мониторинга глубины седации пациента для взрослых.
Назначение: для оценки глубины наркоза и/или седации на основе биспектрального анализа (BIS) электро-энцефалографических (ЭЭГ) сигналов, для вычисления BIS-индекса угасания электроэнцефалографической активности (биспектральный индекс).
Количество сенсоров: 3 стандартных ЭЭГ-электрода со специальным клеящим покрытием, 1 специальный ЭЭГ-электрод со специальным клеящим покрытием для установки "над глазом", позволяющим опознавать и устранять артефакты.
Диапазон амплитуд регистрируемых сигналов: до ±1000 мкВ.
Условия транспортировки и хранения: температура от -10 С до +60, влажность  (без конденсации) 15% - 95%, давление от 360 мм Hg до 800 мм Hg.
Упаковка: исключительно чистая индивидуальная. В коробках по 25 упаковок.
Крепление: технология Zipprep с максимально плотным контактом с кожей пациента и оптимальным качеством сигнала.
Гибкость: регулируется под различный размер головы.
Коннектор: обеспечивает надежное соединение «защёлкой».
Шлейф датчика: удлиненный.
Не содержит латекс. В упаковке 25 штук.
</t>
  </si>
  <si>
    <t xml:space="preserve">Предназначен только для использования с электрохирургическими генераторами Valleylab FX8. В упаковке 50 штук.
Для пациентов с массой тела более 13.6 кг.
Без кабеля, Возвратный REM-типа.
Двухсекционный, с покрытием гидрогеля Polyhesive II.
</t>
  </si>
  <si>
    <t xml:space="preserve">Предназначен только для использования с электрохирургическими генераторами Valleylab  FX8. В упаковке 50 штук.
Общая длина 16.51 см.
Длина рабочей части 5.1 см.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</si>
</sst>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3"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2">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4" fillId="0" borderId="0">
      <alignment horizontal="center"/>
    </xf>
  </cellStyleXfs>
  <cellXfs count="48">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9" fillId="0" borderId="0" xfId="0" applyFont="1" applyAlignment="1">
      <alignment horizontal="justify"/>
    </xf>
    <xf numFmtId="0" fontId="9" fillId="0" borderId="0" xfId="0" applyFont="1" applyAlignment="1">
      <alignment horizontal="left"/>
    </xf>
    <xf numFmtId="0" fontId="6" fillId="0" borderId="0" xfId="0" applyFont="1" applyAlignment="1">
      <alignment horizontal="justify"/>
    </xf>
    <xf numFmtId="0" fontId="8" fillId="0" borderId="0" xfId="0" applyFont="1" applyFill="1" applyAlignment="1">
      <alignment horizontal="right"/>
    </xf>
    <xf numFmtId="0" fontId="8" fillId="0" borderId="0" xfId="0" applyFont="1" applyFill="1" applyBorder="1" applyAlignment="1">
      <alignment horizontal="right"/>
    </xf>
    <xf numFmtId="0" fontId="7" fillId="0" borderId="0" xfId="0" applyFont="1" applyFill="1" applyBorder="1"/>
    <xf numFmtId="0" fontId="6" fillId="0" borderId="0" xfId="0" applyFont="1" applyAlignment="1">
      <alignment horizontal="right"/>
    </xf>
    <xf numFmtId="0" fontId="10" fillId="0" borderId="1" xfId="21" applyFont="1" applyFill="1" applyBorder="1" applyAlignment="1">
      <alignment horizontal="left" vertical="center" wrapText="1"/>
    </xf>
    <xf numFmtId="0" fontId="11" fillId="0" borderId="1" xfId="0" applyFont="1" applyFill="1" applyBorder="1" applyAlignment="1">
      <alignment vertical="center" wrapText="1"/>
    </xf>
    <xf numFmtId="3" fontId="11" fillId="0" borderId="1" xfId="1" applyNumberFormat="1" applyFont="1" applyFill="1" applyBorder="1" applyAlignment="1">
      <alignment horizontal="center" vertical="center"/>
    </xf>
    <xf numFmtId="43" fontId="11" fillId="0" borderId="1" xfId="1" applyFont="1" applyFill="1" applyBorder="1" applyAlignment="1">
      <alignment horizontal="right" vertical="center" wrapText="1"/>
    </xf>
    <xf numFmtId="0" fontId="11" fillId="0" borderId="1" xfId="0" applyFont="1" applyFill="1" applyBorder="1" applyAlignment="1">
      <alignment vertical="top" wrapText="1"/>
    </xf>
    <xf numFmtId="43" fontId="10" fillId="0" borderId="1" xfId="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2"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1" xfId="0" applyFont="1" applyFill="1" applyBorder="1" applyAlignment="1">
      <alignment horizontal="center" vertical="center"/>
    </xf>
    <xf numFmtId="49" fontId="10" fillId="0" borderId="1" xfId="2" applyNumberFormat="1" applyFont="1" applyFill="1" applyBorder="1" applyAlignment="1">
      <alignment horizontal="left" vertical="top" wrapText="1"/>
    </xf>
    <xf numFmtId="1" fontId="11" fillId="0" borderId="1" xfId="0"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0" fillId="0" borderId="2" xfId="0" applyFont="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left"/>
    </xf>
    <xf numFmtId="4" fontId="12" fillId="0" borderId="1" xfId="1" applyNumberFormat="1" applyFont="1" applyFill="1" applyBorder="1" applyAlignment="1">
      <alignment horizontal="right"/>
    </xf>
    <xf numFmtId="4" fontId="12" fillId="0" borderId="1" xfId="1" applyNumberFormat="1" applyFont="1" applyFill="1" applyBorder="1" applyAlignment="1">
      <alignment horizontal="right" vertical="center"/>
    </xf>
    <xf numFmtId="0" fontId="8" fillId="0" borderId="0" xfId="0" applyFont="1" applyFill="1" applyBorder="1" applyAlignment="1">
      <alignment horizontal="right" wrapText="1"/>
    </xf>
    <xf numFmtId="0" fontId="9" fillId="0" borderId="0" xfId="0" applyFont="1" applyAlignment="1">
      <alignment horizontal="right" wrapText="1"/>
    </xf>
    <xf numFmtId="0" fontId="6" fillId="0" borderId="0" xfId="0" applyFont="1" applyAlignment="1">
      <alignment horizontal="right" wrapText="1"/>
    </xf>
    <xf numFmtId="4" fontId="12" fillId="0" borderId="1" xfId="1" applyNumberFormat="1" applyFont="1" applyFill="1" applyBorder="1" applyAlignment="1">
      <alignment horizontal="right" wrapText="1"/>
    </xf>
    <xf numFmtId="0" fontId="8" fillId="0" borderId="1" xfId="0" applyFont="1" applyFill="1" applyBorder="1" applyAlignment="1">
      <alignment horizontal="center" vertical="center" wrapText="1"/>
    </xf>
    <xf numFmtId="3" fontId="8" fillId="0" borderId="1" xfId="1" applyNumberFormat="1" applyFont="1" applyFill="1" applyBorder="1" applyAlignment="1">
      <alignment horizontal="center" vertical="center"/>
    </xf>
    <xf numFmtId="43" fontId="8" fillId="0" borderId="1" xfId="1" applyFont="1" applyFill="1" applyBorder="1" applyAlignment="1">
      <alignment horizontal="righ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cellXfs>
  <cellStyles count="22">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Стиль 1" xfId="21"/>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9"/>
  <sheetViews>
    <sheetView tabSelected="1" view="pageBreakPreview" zoomScale="70" zoomScaleNormal="100" zoomScaleSheetLayoutView="70" workbookViewId="0">
      <selection activeCell="C10" sqref="C10"/>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5.5703125" style="10" customWidth="1"/>
    <col min="6" max="6" width="18.5703125" style="39" customWidth="1"/>
    <col min="7" max="7" width="21.85546875" style="16"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46" t="s">
        <v>16</v>
      </c>
      <c r="B1" s="46"/>
      <c r="C1" s="46"/>
      <c r="D1" s="46"/>
      <c r="E1" s="46"/>
      <c r="F1" s="46"/>
      <c r="G1" s="46"/>
      <c r="H1" s="2"/>
      <c r="I1" s="2"/>
      <c r="J1" s="2"/>
      <c r="K1" s="2"/>
      <c r="L1" s="2"/>
      <c r="M1" s="2"/>
      <c r="N1" s="2"/>
      <c r="O1" s="2"/>
    </row>
    <row r="2" spans="1:15" ht="26.25" customHeight="1" x14ac:dyDescent="0.25">
      <c r="A2" s="47" t="s">
        <v>11</v>
      </c>
      <c r="B2" s="47" t="s">
        <v>10</v>
      </c>
      <c r="C2" s="47" t="s">
        <v>12</v>
      </c>
      <c r="D2" s="47" t="s">
        <v>0</v>
      </c>
      <c r="E2" s="47" t="s">
        <v>1</v>
      </c>
      <c r="F2" s="47" t="s">
        <v>2</v>
      </c>
      <c r="G2" s="46" t="s">
        <v>3</v>
      </c>
    </row>
    <row r="3" spans="1:15" s="4" customFormat="1" ht="26.25" customHeight="1" x14ac:dyDescent="0.25">
      <c r="A3" s="47"/>
      <c r="B3" s="47"/>
      <c r="C3" s="47"/>
      <c r="D3" s="47"/>
      <c r="E3" s="47"/>
      <c r="F3" s="47"/>
      <c r="G3" s="46"/>
      <c r="H3" s="3"/>
    </row>
    <row r="4" spans="1:15" s="4" customFormat="1" ht="64.5" customHeight="1" x14ac:dyDescent="0.25">
      <c r="A4" s="32">
        <v>1</v>
      </c>
      <c r="B4" s="20" t="s">
        <v>28</v>
      </c>
      <c r="C4" s="23" t="s">
        <v>31</v>
      </c>
      <c r="D4" s="43" t="s">
        <v>35</v>
      </c>
      <c r="E4" s="21">
        <v>12</v>
      </c>
      <c r="F4" s="22">
        <v>165132</v>
      </c>
      <c r="G4" s="24">
        <f t="shared" ref="G4:G13" si="0">F4*E4</f>
        <v>1981584</v>
      </c>
      <c r="H4" s="3"/>
    </row>
    <row r="5" spans="1:15" s="4" customFormat="1" ht="257.25" customHeight="1" x14ac:dyDescent="0.25">
      <c r="A5" s="32">
        <v>2</v>
      </c>
      <c r="B5" s="25" t="s">
        <v>39</v>
      </c>
      <c r="C5" s="26" t="s">
        <v>37</v>
      </c>
      <c r="D5" s="28" t="s">
        <v>30</v>
      </c>
      <c r="E5" s="31">
        <v>2</v>
      </c>
      <c r="F5" s="24">
        <v>1080000</v>
      </c>
      <c r="G5" s="24">
        <f t="shared" si="0"/>
        <v>2160000</v>
      </c>
      <c r="H5" s="3"/>
    </row>
    <row r="6" spans="1:15" s="4" customFormat="1" ht="409.5" customHeight="1" x14ac:dyDescent="0.25">
      <c r="A6" s="32">
        <v>3</v>
      </c>
      <c r="B6" s="25" t="s">
        <v>40</v>
      </c>
      <c r="C6" s="26" t="s">
        <v>38</v>
      </c>
      <c r="D6" s="28" t="s">
        <v>30</v>
      </c>
      <c r="E6" s="31">
        <v>2</v>
      </c>
      <c r="F6" s="24">
        <v>1260000</v>
      </c>
      <c r="G6" s="24">
        <f t="shared" si="0"/>
        <v>2520000</v>
      </c>
      <c r="H6" s="3"/>
    </row>
    <row r="7" spans="1:15" s="4" customFormat="1" ht="259.5" customHeight="1" x14ac:dyDescent="0.25">
      <c r="A7" s="32">
        <v>4</v>
      </c>
      <c r="B7" s="19" t="s">
        <v>25</v>
      </c>
      <c r="C7" s="33" t="s">
        <v>20</v>
      </c>
      <c r="D7" s="43" t="s">
        <v>35</v>
      </c>
      <c r="E7" s="31">
        <v>3</v>
      </c>
      <c r="F7" s="24">
        <v>360000</v>
      </c>
      <c r="G7" s="24">
        <f t="shared" si="0"/>
        <v>1080000</v>
      </c>
      <c r="H7" s="3"/>
    </row>
    <row r="8" spans="1:15" s="4" customFormat="1" ht="316.5" customHeight="1" x14ac:dyDescent="0.25">
      <c r="A8" s="32">
        <v>5</v>
      </c>
      <c r="B8" s="19" t="s">
        <v>24</v>
      </c>
      <c r="C8" s="33" t="s">
        <v>21</v>
      </c>
      <c r="D8" s="43" t="s">
        <v>35</v>
      </c>
      <c r="E8" s="31">
        <v>3</v>
      </c>
      <c r="F8" s="24">
        <v>420000</v>
      </c>
      <c r="G8" s="24">
        <f t="shared" si="0"/>
        <v>1260000</v>
      </c>
      <c r="H8" s="3"/>
    </row>
    <row r="9" spans="1:15" s="4" customFormat="1" ht="315.75" customHeight="1" x14ac:dyDescent="0.25">
      <c r="A9" s="32">
        <v>6</v>
      </c>
      <c r="B9" s="19" t="s">
        <v>26</v>
      </c>
      <c r="C9" s="33" t="s">
        <v>22</v>
      </c>
      <c r="D9" s="43" t="s">
        <v>35</v>
      </c>
      <c r="E9" s="31">
        <v>20</v>
      </c>
      <c r="F9" s="24">
        <v>420000</v>
      </c>
      <c r="G9" s="24">
        <f t="shared" si="0"/>
        <v>8400000</v>
      </c>
      <c r="H9" s="3"/>
    </row>
    <row r="10" spans="1:15" s="4" customFormat="1" ht="270.75" customHeight="1" x14ac:dyDescent="0.25">
      <c r="A10" s="32">
        <v>7</v>
      </c>
      <c r="B10" s="19" t="s">
        <v>33</v>
      </c>
      <c r="C10" s="33" t="s">
        <v>41</v>
      </c>
      <c r="D10" s="28" t="s">
        <v>30</v>
      </c>
      <c r="E10" s="30">
        <v>40</v>
      </c>
      <c r="F10" s="22">
        <v>10620</v>
      </c>
      <c r="G10" s="24">
        <f t="shared" si="0"/>
        <v>424800</v>
      </c>
      <c r="H10" s="3"/>
    </row>
    <row r="11" spans="1:15" s="4" customFormat="1" ht="65.25" customHeight="1" x14ac:dyDescent="0.25">
      <c r="A11" s="32">
        <v>8</v>
      </c>
      <c r="B11" s="25" t="s">
        <v>29</v>
      </c>
      <c r="C11" s="27" t="s">
        <v>43</v>
      </c>
      <c r="D11" s="28" t="s">
        <v>30</v>
      </c>
      <c r="E11" s="31">
        <v>3</v>
      </c>
      <c r="F11" s="24">
        <v>612000</v>
      </c>
      <c r="G11" s="24">
        <f t="shared" si="0"/>
        <v>1836000</v>
      </c>
      <c r="H11" s="3"/>
    </row>
    <row r="12" spans="1:15" s="4" customFormat="1" ht="75" customHeight="1" x14ac:dyDescent="0.25">
      <c r="A12" s="32">
        <v>9</v>
      </c>
      <c r="B12" s="25" t="s">
        <v>32</v>
      </c>
      <c r="C12" s="29" t="s">
        <v>42</v>
      </c>
      <c r="D12" s="28" t="s">
        <v>30</v>
      </c>
      <c r="E12" s="31">
        <v>1</v>
      </c>
      <c r="F12" s="24">
        <v>108000</v>
      </c>
      <c r="G12" s="24">
        <f t="shared" si="0"/>
        <v>108000</v>
      </c>
      <c r="H12" s="3"/>
    </row>
    <row r="13" spans="1:15" s="4" customFormat="1" ht="66" customHeight="1" x14ac:dyDescent="0.25">
      <c r="A13" s="32">
        <v>10</v>
      </c>
      <c r="B13" s="25" t="s">
        <v>34</v>
      </c>
      <c r="C13" s="29" t="s">
        <v>36</v>
      </c>
      <c r="D13" s="43" t="s">
        <v>35</v>
      </c>
      <c r="E13" s="44">
        <v>130</v>
      </c>
      <c r="F13" s="45">
        <v>159500</v>
      </c>
      <c r="G13" s="24">
        <f t="shared" si="0"/>
        <v>20735000</v>
      </c>
      <c r="H13" s="3"/>
    </row>
    <row r="14" spans="1:15" s="5" customFormat="1" ht="26.25" customHeight="1" x14ac:dyDescent="0.25">
      <c r="A14" s="34"/>
      <c r="B14" s="35" t="s">
        <v>17</v>
      </c>
      <c r="C14" s="36"/>
      <c r="D14" s="34"/>
      <c r="E14" s="37"/>
      <c r="F14" s="42"/>
      <c r="G14" s="38">
        <f>SUM(G4:G13)</f>
        <v>40505384</v>
      </c>
      <c r="H14" s="1"/>
    </row>
    <row r="15" spans="1:15" ht="26.25" customHeight="1" x14ac:dyDescent="0.25">
      <c r="H15" s="11"/>
    </row>
    <row r="16" spans="1:15" ht="15.75" x14ac:dyDescent="0.25">
      <c r="A16" s="17" t="s">
        <v>4</v>
      </c>
      <c r="C16" s="3"/>
      <c r="G16" s="15" t="s">
        <v>13</v>
      </c>
      <c r="H16" s="11"/>
    </row>
    <row r="17" spans="1:10" ht="15.75" x14ac:dyDescent="0.25">
      <c r="A17" s="17"/>
      <c r="C17" s="3"/>
      <c r="G17" s="15"/>
      <c r="H17" s="11"/>
    </row>
    <row r="18" spans="1:10" ht="15.75" x14ac:dyDescent="0.25">
      <c r="A18" s="7" t="s">
        <v>8</v>
      </c>
      <c r="C18" s="3"/>
      <c r="G18" s="16" t="s">
        <v>23</v>
      </c>
      <c r="H18" s="11"/>
    </row>
    <row r="19" spans="1:10" ht="17.25" customHeight="1" x14ac:dyDescent="0.25">
      <c r="A19" s="7"/>
      <c r="C19" s="3"/>
      <c r="H19" s="11"/>
    </row>
    <row r="20" spans="1:10" ht="15.75" x14ac:dyDescent="0.25">
      <c r="A20" s="7" t="s">
        <v>5</v>
      </c>
      <c r="C20" s="3"/>
      <c r="H20" s="11"/>
    </row>
    <row r="21" spans="1:10" ht="15.75" x14ac:dyDescent="0.25">
      <c r="A21" s="3" t="s">
        <v>19</v>
      </c>
      <c r="C21" s="3"/>
      <c r="G21" s="16" t="s">
        <v>18</v>
      </c>
      <c r="H21" s="11"/>
    </row>
    <row r="22" spans="1:10" ht="15.75" x14ac:dyDescent="0.25">
      <c r="A22" s="3" t="s">
        <v>27</v>
      </c>
      <c r="C22" s="3"/>
      <c r="G22" s="16" t="s">
        <v>15</v>
      </c>
      <c r="H22" s="11"/>
    </row>
    <row r="23" spans="1:10" ht="15.75" x14ac:dyDescent="0.25">
      <c r="A23" s="3" t="s">
        <v>9</v>
      </c>
      <c r="C23" s="3"/>
      <c r="G23" s="18" t="s">
        <v>14</v>
      </c>
      <c r="H23" s="11"/>
    </row>
    <row r="24" spans="1:10" ht="17.25" customHeight="1" x14ac:dyDescent="0.25">
      <c r="A24" s="12"/>
      <c r="C24" s="3"/>
      <c r="H24" s="11"/>
    </row>
    <row r="25" spans="1:10" ht="15.75" x14ac:dyDescent="0.25">
      <c r="A25" s="11" t="s">
        <v>6</v>
      </c>
      <c r="C25" s="3"/>
      <c r="D25" s="1"/>
      <c r="E25" s="13"/>
      <c r="F25" s="40"/>
      <c r="G25" s="15" t="s">
        <v>7</v>
      </c>
      <c r="H25" s="11"/>
      <c r="I25" s="13"/>
      <c r="J25" s="13"/>
    </row>
    <row r="26" spans="1:10" ht="26.25" customHeight="1" x14ac:dyDescent="0.25">
      <c r="B26" s="14"/>
      <c r="C26" s="1"/>
      <c r="D26" s="1"/>
      <c r="E26" s="1"/>
      <c r="F26" s="41"/>
      <c r="G26" s="18"/>
      <c r="H26" s="11"/>
      <c r="I26" s="1"/>
      <c r="J26" s="1"/>
    </row>
    <row r="27" spans="1:10" ht="26.25" customHeight="1" x14ac:dyDescent="0.25">
      <c r="B27" s="3"/>
      <c r="C27" s="1"/>
      <c r="D27" s="1"/>
      <c r="E27" s="11"/>
      <c r="F27" s="41"/>
      <c r="G27" s="18"/>
      <c r="H27" s="11"/>
      <c r="I27" s="11"/>
      <c r="J27" s="11"/>
    </row>
    <row r="28" spans="1:10" ht="26.25" customHeight="1" x14ac:dyDescent="0.25">
      <c r="B28" s="11"/>
      <c r="C28" s="1"/>
      <c r="D28" s="1"/>
      <c r="E28" s="11"/>
      <c r="F28" s="41"/>
      <c r="G28" s="18"/>
      <c r="H28" s="11"/>
      <c r="I28" s="11"/>
      <c r="J28" s="11"/>
    </row>
    <row r="29" spans="1:10" ht="26.25" customHeight="1" x14ac:dyDescent="0.25">
      <c r="B29" s="11"/>
      <c r="C29" s="1"/>
      <c r="D29" s="1"/>
      <c r="E29" s="11"/>
      <c r="F29" s="41"/>
      <c r="G29" s="18"/>
      <c r="H29" s="11"/>
      <c r="I29" s="11"/>
      <c r="J29" s="11"/>
    </row>
    <row r="30" spans="1:10" ht="26.25" customHeight="1" x14ac:dyDescent="0.25">
      <c r="B30" s="11"/>
      <c r="C30" s="1"/>
      <c r="D30" s="1"/>
      <c r="E30" s="11"/>
      <c r="F30" s="41"/>
      <c r="G30" s="18"/>
      <c r="I30" s="11"/>
      <c r="J30" s="11"/>
    </row>
    <row r="31" spans="1:10" ht="26.25" customHeight="1" x14ac:dyDescent="0.25">
      <c r="B31" s="11"/>
      <c r="C31" s="1"/>
      <c r="D31" s="1"/>
      <c r="E31" s="11"/>
      <c r="F31" s="41"/>
      <c r="G31" s="18"/>
      <c r="I31" s="11"/>
      <c r="J31" s="11"/>
    </row>
    <row r="32" spans="1:10" ht="26.25" customHeight="1" x14ac:dyDescent="0.25">
      <c r="B32" s="11"/>
      <c r="C32" s="1"/>
      <c r="D32" s="1"/>
      <c r="E32" s="11"/>
      <c r="F32" s="41"/>
      <c r="G32" s="18"/>
      <c r="I32" s="11"/>
      <c r="J32" s="11"/>
    </row>
    <row r="33" spans="2:10" ht="26.25" customHeight="1" x14ac:dyDescent="0.25">
      <c r="B33" s="11"/>
      <c r="C33" s="1"/>
      <c r="D33" s="1"/>
      <c r="E33" s="11"/>
      <c r="F33" s="41"/>
      <c r="G33" s="18"/>
      <c r="I33" s="11"/>
      <c r="J33" s="11"/>
    </row>
    <row r="34" spans="2:10" ht="26.25" customHeight="1" x14ac:dyDescent="0.25">
      <c r="B34" s="11"/>
      <c r="C34" s="1"/>
      <c r="D34" s="1"/>
      <c r="E34" s="11"/>
      <c r="F34" s="41"/>
      <c r="G34" s="18"/>
      <c r="I34" s="11"/>
      <c r="J34" s="11"/>
    </row>
    <row r="35" spans="2:10" ht="26.25" customHeight="1" x14ac:dyDescent="0.25">
      <c r="B35" s="11"/>
      <c r="C35" s="1"/>
      <c r="D35" s="1"/>
      <c r="E35" s="11"/>
      <c r="F35" s="41"/>
      <c r="G35" s="18"/>
      <c r="I35" s="11"/>
      <c r="J35" s="11"/>
    </row>
    <row r="36" spans="2:10" ht="26.25" customHeight="1" x14ac:dyDescent="0.25">
      <c r="B36" s="11"/>
      <c r="C36" s="1"/>
      <c r="D36" s="1"/>
      <c r="E36" s="11"/>
      <c r="F36" s="41"/>
      <c r="G36" s="18"/>
      <c r="I36" s="11"/>
      <c r="J36" s="11"/>
    </row>
    <row r="37" spans="2:10" ht="26.25" customHeight="1" x14ac:dyDescent="0.25">
      <c r="B37" s="11"/>
      <c r="C37" s="1"/>
      <c r="D37" s="1"/>
      <c r="E37" s="11"/>
      <c r="F37" s="41"/>
      <c r="G37" s="18"/>
      <c r="I37" s="11"/>
      <c r="J37" s="11"/>
    </row>
    <row r="38" spans="2:10" ht="26.25" customHeight="1" x14ac:dyDescent="0.25">
      <c r="B38" s="11"/>
      <c r="C38" s="1"/>
      <c r="D38" s="1"/>
      <c r="E38" s="11"/>
      <c r="F38" s="41"/>
      <c r="G38" s="18"/>
      <c r="I38" s="11"/>
      <c r="J38" s="11"/>
    </row>
    <row r="39" spans="2:10" ht="26.25" customHeight="1" x14ac:dyDescent="0.25">
      <c r="B39" s="11"/>
      <c r="C39" s="1"/>
      <c r="D39" s="1"/>
      <c r="E39" s="11"/>
      <c r="F39" s="41"/>
      <c r="G39" s="18"/>
      <c r="I39" s="11"/>
      <c r="J39" s="11"/>
    </row>
  </sheetData>
  <mergeCells count="8">
    <mergeCell ref="A1:G1"/>
    <mergeCell ref="F2:F3"/>
    <mergeCell ref="G2:G3"/>
    <mergeCell ref="A2:A3"/>
    <mergeCell ref="B2:B3"/>
    <mergeCell ref="C2:C3"/>
    <mergeCell ref="D2:D3"/>
    <mergeCell ref="E2:E3"/>
  </mergeCells>
  <pageMargins left="0.23622047244094491" right="0" top="0.74803149606299213" bottom="0" header="0.31496062992125984" footer="0.31496062992125984"/>
  <pageSetup paperSize="9" scale="60" fitToHeight="0" orientation="landscape" r:id="rId1"/>
  <rowBreaks count="1" manualBreakCount="1">
    <brk id="2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2022-03-04T03:33:35Z</dcterms:modified>
</cp:coreProperties>
</file>