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2\Объявления 2022г\33 от 04.03.2022г лигашу\"/>
    </mc:Choice>
  </mc:AlternateContent>
  <bookViews>
    <workbookView xWindow="0" yWindow="0" windowWidth="20490" windowHeight="7665"/>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МИ'!$A$1:$H$25</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14" i="1" l="1"/>
  <c r="G13" i="1"/>
  <c r="G10" i="1" l="1"/>
  <c r="G11" i="1" l="1"/>
  <c r="G12" i="1"/>
  <c r="G6" i="1"/>
  <c r="G5" i="1"/>
  <c r="G4" i="1"/>
  <c r="G9" i="1" l="1"/>
  <c r="G8" i="1"/>
  <c r="G7" i="1"/>
</calcChain>
</file>

<file path=xl/sharedStrings.xml><?xml version="1.0" encoding="utf-8"?>
<sst xmlns="http://schemas.openxmlformats.org/spreadsheetml/2006/main" count="52" uniqueCount="44">
  <si>
    <t>Ед.изм.</t>
  </si>
  <si>
    <t>Количество</t>
  </si>
  <si>
    <t>Цена</t>
  </si>
  <si>
    <t>Сумма</t>
  </si>
  <si>
    <t xml:space="preserve">Председатель </t>
  </si>
  <si>
    <t>Члены комиссии:</t>
  </si>
  <si>
    <t xml:space="preserve">Секретарь </t>
  </si>
  <si>
    <t>Корженко О.О.</t>
  </si>
  <si>
    <t>Заместитель председателя</t>
  </si>
  <si>
    <t>Юрисконсульт</t>
  </si>
  <si>
    <t>Наименование лота</t>
  </si>
  <si>
    <t>№ лота</t>
  </si>
  <si>
    <t>Техническая характеристика</t>
  </si>
  <si>
    <t>Нәлібаев Р.Ә.</t>
  </si>
  <si>
    <t>Пан А.Б</t>
  </si>
  <si>
    <t>Баймусанов А.Н.</t>
  </si>
  <si>
    <t>Техническая спецификация</t>
  </si>
  <si>
    <t>ИТОГО:</t>
  </si>
  <si>
    <t>Умурзаков Х.Т.</t>
  </si>
  <si>
    <t>И.о. заведующего отделением онкоурологии</t>
  </si>
  <si>
    <t>Биполярный электрохирургический инструмент для электролигирования и рассечения прядей тканей, сосудов диаметром до 7мм включительно, лимфатических структур. Может применяться при открытых операциях в гинекологии, урологии, проктологии, общей, торакальной, пластической и реконструктивной хирургии. Инструмент заваривает сосудистые структуры и пряди тканей с помощью радиочастотной электрохирургической энергии, прилагаемой к области между браншами. Гемостаз получаемой в результате заваривания пломбы выдерживает тройное систолическое давление.
Длина электрода 16,5мм, общая длина инструмента 19см, изгиб браншей 28 градусов.
Контурированные концы для тупой диссекции. Встроенное лезвие для рассечения ткани между браншами, активируемое вручную.
Система атравматического сжатия тканей между браншами. Минимальный риск ожога прилегающих тканей во время операции за счет небольшого нагрева браншей - не более 59 градусов.
Активация ручная или при помощи специальной педали.
Инструмент предназначен только для использования с электрохирургическими генераторами Covidien с функцией электролигирования.</t>
  </si>
  <si>
    <t>Биполярный электрохирургический инструмент для электролигирования и рассечения прядей тканей, сосудов диаметром до 7мм включительно, лимфатических структур. Может применяться при миниинвазивных и открытых операциях в гинекологии, урологии, общей, торакальной и сосудистой хирургии. Инструмент заваривает сосудистые структуры и пряди тканей с помощью радиочастотной электрохирургической энергии, прилагаемой к области между браншами. Гемостаз получаемой в результате заваривания пломбы выдерживает тройное систолическое давление.
Диаметр 5мм, длина браншей 20мм, общая длина инструмента 23см, поворот штока на 350 градусов.
Изогнутые бранши для улучшенной визуализации. Текстурированные бранши с керамическими ограничителями. Встроенное лезвие для рассечения ткани между браншами, активируемое вручную.
Особое нанопокрытие браншей для уменьшения нагара, прилипания инструмента и ускорения очистки инструмента в процессе операции.
Система атравматического сжатия тканей между браншами. Минимальный риск ожога прилегающих тканей во время операции за счет небольшого нагрева браншей - не более 59 градусов.
Активация ручная или при помощи специальной педали.
Инструмент предназначен только для использования с электрохирургическими генераторами Covidien с функцией электролигирования.</t>
  </si>
  <si>
    <t>Биполярный электрохирургический инструмент для электролигирования и рассечения прядей тканей, сосудов диаметром до 7мм включительно, лимфатических структур. Может применяться при миниинвазивных и открытых операциях в гинекологии, урологии, общей, торакальной и сосудистой хирургии. Инструмент заваривает сосудистые структуры и пряди тканей с помощью радиочастотной электрохирургической энергии, прилагаемой к области между браншами. Гемостаз получаемой в результате заваривания пломбы выдерживает тройное систолическое давление.
Диаметр 5мм, длина браншей 20мм, общая длина инструмента 37см, поворот штока на 350 градусов.
Изогнутые бранши для улучшенной визуализации. Текстурированные бранши с керамическими ограничителями. Встроенное лезвие для рассечения ткани между браншами, активируемое вручную.
Особое нанопокрытие браншей для уменьшения нагара, прилипания инструмента и ускорения очистки инструмента в процессе операции.
Система атравматического сжатия тканей между браншами. Минимальный риск ожога прилегающих тканей во время операции за счет небольшого нагрева браншей - не более 59 градусов.
Активация ручная или при помощи специальной педали.
Инструмент предназначен только для использования с электрохирургическими генераторами Covidien с функцией электролигирования.</t>
  </si>
  <si>
    <t>Магзумов Ж.М.</t>
  </si>
  <si>
    <t>Инструмент лапароскопический для LIGASURE типа MARYLAND, 5-23 см</t>
  </si>
  <si>
    <t>Инструмент для LIGASURE типа SMALL JAWS, 19 см</t>
  </si>
  <si>
    <t>Инструмент лапароскопический для LIGASURE типа MARYLAND, 5-37 см</t>
  </si>
  <si>
    <t xml:space="preserve">Заведующий отделением онкохирургии </t>
  </si>
  <si>
    <t>Держатель для подключения монополярного инструмента многоразовые</t>
  </si>
  <si>
    <t xml:space="preserve">Электрод лезвие, излированный , длина 16, 51 см , раб часть 5,1 см </t>
  </si>
  <si>
    <t>упаковка</t>
  </si>
  <si>
    <t>Высокочастотные электрохирургические инструменты. Держатель для подключения монополярных инструментов (электродов) с кнопками управления. Инструментальная часть - подключение к электродам со штекером 4 мм. Аппаратная часть - трехполюсная вилка для Valleylab. Длина кабеля 3 м</t>
  </si>
  <si>
    <t xml:space="preserve">Электрод рассеивающий с гидрогелем для взрослых </t>
  </si>
  <si>
    <t>Сенсоры для систем мониторинга глубины наркоза и седации, одноразовые для взрослых.</t>
  </si>
  <si>
    <t>ВЧ-резекционный электрод в варианте исполнения: 24Fr, 12°: петля средняя.</t>
  </si>
  <si>
    <t>штука</t>
  </si>
  <si>
    <t>ВЧ электрод резекционный тип "петля средняя", 24Fr, должен быть одноразовый, стерильный, для коагуляции и резекции в солевом растворе, под телескоп 12º. Стабилизирующая трубка 4,1 мм. Должен быть совместим с резектоскопами производства Olympus.</t>
  </si>
  <si>
    <r>
      <t>Инструмент представляет собой многоразовую ручку-чехол для монополярного электрода. Инструмент предназначен для контроля энергии монополярного электрода в стерильной области операционного поля. Может применяться при открытых операциях общего характера, требующих монополярного электрохирургического разрезания или коагулирования тканей. Длина кабеля 4,6м.
Кнопка желтого цвета Cut (Резка).
Кнопка синего цвета Coag (Коагуляция).
Встроенный монополярный электрод-лезвие с покрытием</t>
    </r>
    <r>
      <rPr>
        <sz val="11"/>
        <rFont val="Times New Roman"/>
        <family val="1"/>
        <charset val="204"/>
      </rPr>
      <t xml:space="preserve"> EDGE, </t>
    </r>
    <r>
      <rPr>
        <sz val="11"/>
        <color theme="1"/>
        <rFont val="Times New Roman"/>
        <family val="1"/>
        <charset val="204"/>
      </rPr>
      <t xml:space="preserve">предотвращающим образование нагара.
Инструмент может использоваться с шестигранными электродами производства Covidien и обычными электродами с посадочным диаметром 2,4мм.
Максимальное пиковое напряжение в монополярном режиме 5600V.
Активация ручная или при помощи специальной педали.
Возможна газовая стерилизация или автоклавирование.
Количество использований 50. В упаковке 10 штук.
Инструмент предназначен только для использования с электрохирургическими генераторами Valleylab FX8. Нестерильный.
</t>
    </r>
  </si>
  <si>
    <t xml:space="preserve">Инструмент представляет собой одноразовую ручку-чехол для монополярного электрода. Инструмент предназначен для контроля энергии монополярного электрода в стерильной области операционного поля. Может применяться при открытых операциях в гинекологии, урологии, общей, торакальной, колоректальной, бариатрической, сосудистой и пластической хирургии, при миниинвазивных операциях в артроскопии. Инструмент представляет собой одноразовую ручку-чехол для монополярного электрода. Инструмент предназначен для контроля энергии монополярного электрода в стерильной области операционного поля. Может применяться при открытых операциях в гинекологии, урологии, общей, торакальной, колоректальной, бариатрической, сосудистой и пластической хирургии, при миниинвазивных операциях в артроскопии.
Длина кабеля 3м.
Кнопка желтого цвета Cut (Резка).
Кнопка синего цвета Coag (Коагуляция).
Кнопка прозрачная Valleylab (Валлейлаб - гемостаз с функцией электродиссекции).
Ползунковый переключатель с двойной регулировкой выходной мощности во всех трех режимах работы.
Встроенный монополярный электрод-лезвие с покрытием EDGE, предотвращающим образование нагара.
Инструмент может использоваться с шестигранными электродами производства Covidien и обычными электродами с посадочным диаметром 2,4мм.
Максимальное пиковое напряжение в монополярном режиме 4000V.
Активация ручная или при помощи специальной педали. В упаковке 25 штук.
Инструмент предназначен только для использования с электрохирургическими генераторами Covidien Valleylab FX8, поддерживающими режим Valleylab. Вилка кабеля снабжена специальной маркировкой для автоматического распознавания и настраивания инструмента.
</t>
  </si>
  <si>
    <t>Инструмент электрохирургический монополярный многоразовый</t>
  </si>
  <si>
    <t>Инструмент электрохирургический (монополярный) 3х кл</t>
  </si>
  <si>
    <t xml:space="preserve">Датчик одноразовый для системы мониторинга глубины седации пациента для взрослых.
Назначение: для оценки глубины наркоза и/или седации на основе биспектрального анализа (BIS) электро-энцефалографических (ЭЭГ) сигналов, для вычисления BIS-индекса угасания электроэнцефалографической активности (биспектральный индекс).
Количество сенсоров: 3 стандартных ЭЭГ-электрода со специальным клеящим покрытием, 1 специальный ЭЭГ-электрод со специальным клеящим покрытием для установки "над глазом", позволяющим опознавать и устранять артефакты.
Диапазон амплитуд регистрируемых сигналов: до ±1000 мкВ.
Условия транспортировки и хранения: температура от -10 С до +60, влажность  (без конденсации) 15% - 95%, давление от 360 мм Hg до 800 мм Hg.
Упаковка: исключительно чистая индивидуальная. В коробках по 25 упаковок.
Крепление: технология Zipprep с максимально плотным контактом с кожей пациента и оптимальным качеством сигнала.
Гибкость: регулируется под различный размер головы.
Коннектор: обеспечивает надежное соединение «защёлкой».
Шлейф датчика: удлиненный.
Не содержит латекс. В упаковке 25 штук.
</t>
  </si>
  <si>
    <t xml:space="preserve">Предназначен только для использования с электрохирургическими генераторами Valleylab FX8. В упаковке 50 штук.
Для пациентов с массой тела более 13.6 кг.
Без кабеля, Возвратный REM-типа.
Двухсекционный, с покрытием гидрогеля Polyhesive II.
</t>
  </si>
  <si>
    <t xml:space="preserve">Предназначен только для использования с электрохирургическими генераторами Valleylab  FX8. В упаковке 50 штук.
Общая длина 16.51 см.
Длина рабочей части 5.1 см.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</si>
</sst>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0.00&quot; &quot;[$руб.-419];[Red]&quot;-&quot;#,##0.00&quot; &quot;[$руб.-419]"/>
  </numFmts>
  <fonts count="13" x14ac:knownFonts="1">
    <font>
      <sz val="11"/>
      <color theme="1"/>
      <name val="Calibri"/>
      <family val="2"/>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
      <b/>
      <sz val="12"/>
      <color theme="1"/>
      <name val="Times New Roman"/>
      <family val="1"/>
      <charset val="204"/>
    </font>
    <font>
      <sz val="11"/>
      <color theme="1"/>
      <name val="Times New Roman"/>
      <family val="1"/>
      <charset val="204"/>
    </font>
    <font>
      <sz val="11"/>
      <name val="Times New Roman"/>
      <family val="1"/>
      <charset val="204"/>
    </font>
    <font>
      <b/>
      <sz val="11"/>
      <name val="Times New Roman"/>
      <family val="1"/>
      <charset val="20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2">
    <xf numFmtId="0" fontId="0" fillId="0" borderId="0"/>
    <xf numFmtId="43" fontId="2"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xf numFmtId="0" fontId="4" fillId="0" borderId="0"/>
    <xf numFmtId="0" fontId="2" fillId="0" borderId="0"/>
    <xf numFmtId="0" fontId="4" fillId="0" borderId="0"/>
    <xf numFmtId="0" fontId="2"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4" fillId="0" borderId="0">
      <alignment horizontal="center"/>
    </xf>
  </cellStyleXfs>
  <cellXfs count="48">
    <xf numFmtId="0" fontId="0" fillId="0" borderId="0" xfId="0"/>
    <xf numFmtId="0" fontId="6" fillId="0" borderId="0" xfId="0" applyFont="1"/>
    <xf numFmtId="0" fontId="7" fillId="0" borderId="0" xfId="0" applyFont="1" applyFill="1" applyBorder="1" applyAlignment="1">
      <alignment vertical="center"/>
    </xf>
    <xf numFmtId="0" fontId="8" fillId="0" borderId="0" xfId="0" applyFont="1" applyFill="1"/>
    <xf numFmtId="0" fontId="8" fillId="0" borderId="0" xfId="0" applyFont="1" applyFill="1" applyAlignment="1">
      <alignment vertical="center"/>
    </xf>
    <xf numFmtId="0" fontId="7" fillId="0" borderId="0" xfId="0" applyFont="1" applyFill="1"/>
    <xf numFmtId="0" fontId="8"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0" borderId="0" xfId="0" applyFont="1" applyAlignment="1">
      <alignment horizontal="left"/>
    </xf>
    <xf numFmtId="0" fontId="9" fillId="0" borderId="0" xfId="0" applyFont="1" applyAlignment="1">
      <alignment horizontal="justify"/>
    </xf>
    <xf numFmtId="0" fontId="9" fillId="0" borderId="0" xfId="0" applyFont="1" applyAlignment="1">
      <alignment horizontal="left"/>
    </xf>
    <xf numFmtId="0" fontId="6" fillId="0" borderId="0" xfId="0" applyFont="1" applyAlignment="1">
      <alignment horizontal="justify"/>
    </xf>
    <xf numFmtId="0" fontId="8" fillId="0" borderId="0" xfId="0" applyFont="1" applyFill="1" applyAlignment="1">
      <alignment horizontal="right"/>
    </xf>
    <xf numFmtId="0" fontId="8" fillId="0" borderId="0" xfId="0" applyFont="1" applyFill="1" applyBorder="1" applyAlignment="1">
      <alignment horizontal="right"/>
    </xf>
    <xf numFmtId="0" fontId="7" fillId="0" borderId="0" xfId="0" applyFont="1" applyFill="1" applyBorder="1"/>
    <xf numFmtId="0" fontId="6" fillId="0" borderId="0" xfId="0" applyFont="1" applyAlignment="1">
      <alignment horizontal="right"/>
    </xf>
    <xf numFmtId="0" fontId="10" fillId="0" borderId="1" xfId="21" applyFont="1" applyFill="1" applyBorder="1" applyAlignment="1">
      <alignment horizontal="left" vertical="center" wrapText="1"/>
    </xf>
    <xf numFmtId="0" fontId="11" fillId="0" borderId="1" xfId="0" applyFont="1" applyFill="1" applyBorder="1" applyAlignment="1">
      <alignment vertical="center" wrapText="1"/>
    </xf>
    <xf numFmtId="3" fontId="11" fillId="0" borderId="1" xfId="1" applyNumberFormat="1" applyFont="1" applyFill="1" applyBorder="1" applyAlignment="1">
      <alignment horizontal="center" vertical="center"/>
    </xf>
    <xf numFmtId="43" fontId="11" fillId="0" borderId="1" xfId="1" applyFont="1" applyFill="1" applyBorder="1" applyAlignment="1">
      <alignment horizontal="right" vertical="center" wrapText="1"/>
    </xf>
    <xf numFmtId="0" fontId="11" fillId="0" borderId="1" xfId="0" applyFont="1" applyFill="1" applyBorder="1" applyAlignment="1">
      <alignment vertical="top" wrapText="1"/>
    </xf>
    <xf numFmtId="43" fontId="10" fillId="0" borderId="1" xfId="1" applyFont="1" applyFill="1" applyBorder="1" applyAlignment="1">
      <alignment horizontal="right" vertical="center" wrapText="1"/>
    </xf>
    <xf numFmtId="0" fontId="10" fillId="0" borderId="1" xfId="0" applyFont="1" applyFill="1" applyBorder="1" applyAlignment="1">
      <alignment horizontal="left" vertical="center" wrapText="1"/>
    </xf>
    <xf numFmtId="0" fontId="10" fillId="0" borderId="1" xfId="2" applyFont="1" applyFill="1" applyBorder="1" applyAlignment="1">
      <alignment horizontal="left" vertical="top" wrapText="1"/>
    </xf>
    <xf numFmtId="0" fontId="10" fillId="0" borderId="1" xfId="0" applyFont="1" applyFill="1" applyBorder="1" applyAlignment="1">
      <alignment horizontal="left" vertical="top" wrapText="1"/>
    </xf>
    <xf numFmtId="0" fontId="11" fillId="0" borderId="1" xfId="0" applyFont="1" applyFill="1" applyBorder="1" applyAlignment="1">
      <alignment horizontal="center" vertical="center"/>
    </xf>
    <xf numFmtId="49" fontId="10" fillId="0" borderId="1" xfId="2" applyNumberFormat="1" applyFont="1" applyFill="1" applyBorder="1" applyAlignment="1">
      <alignment horizontal="left" vertical="top" wrapText="1"/>
    </xf>
    <xf numFmtId="1" fontId="11" fillId="0" borderId="1" xfId="0" applyNumberFormat="1" applyFont="1" applyFill="1" applyBorder="1" applyAlignment="1">
      <alignment horizontal="center" vertical="center"/>
    </xf>
    <xf numFmtId="0" fontId="10" fillId="0" borderId="1" xfId="1"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0" fillId="0" borderId="2" xfId="0" applyFont="1" applyBorder="1" applyAlignment="1">
      <alignment horizontal="left" vertical="top" wrapText="1"/>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horizontal="left"/>
    </xf>
    <xf numFmtId="4" fontId="12" fillId="0" borderId="1" xfId="1" applyNumberFormat="1" applyFont="1" applyFill="1" applyBorder="1" applyAlignment="1">
      <alignment horizontal="right"/>
    </xf>
    <xf numFmtId="4" fontId="12" fillId="0" borderId="1" xfId="1" applyNumberFormat="1" applyFont="1" applyFill="1" applyBorder="1" applyAlignment="1">
      <alignment horizontal="right" vertical="center"/>
    </xf>
    <xf numFmtId="0" fontId="8" fillId="0" borderId="0" xfId="0" applyFont="1" applyFill="1" applyBorder="1" applyAlignment="1">
      <alignment horizontal="right" wrapText="1"/>
    </xf>
    <xf numFmtId="0" fontId="9" fillId="0" borderId="0" xfId="0" applyFont="1" applyAlignment="1">
      <alignment horizontal="right" wrapText="1"/>
    </xf>
    <xf numFmtId="0" fontId="6" fillId="0" borderId="0" xfId="0" applyFont="1" applyAlignment="1">
      <alignment horizontal="right" wrapText="1"/>
    </xf>
    <xf numFmtId="4" fontId="12" fillId="0" borderId="1" xfId="1" applyNumberFormat="1" applyFont="1" applyFill="1" applyBorder="1" applyAlignment="1">
      <alignment horizontal="right" wrapText="1"/>
    </xf>
    <xf numFmtId="0" fontId="8" fillId="0" borderId="1" xfId="0" applyFont="1" applyFill="1" applyBorder="1" applyAlignment="1">
      <alignment horizontal="center" vertical="center" wrapText="1"/>
    </xf>
    <xf numFmtId="3" fontId="8" fillId="0" borderId="1" xfId="1" applyNumberFormat="1" applyFont="1" applyFill="1" applyBorder="1" applyAlignment="1">
      <alignment horizontal="center" vertical="center"/>
    </xf>
    <xf numFmtId="43" fontId="8" fillId="0" borderId="1" xfId="1" applyFont="1" applyFill="1" applyBorder="1" applyAlignment="1">
      <alignment horizontal="righ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cellXfs>
  <cellStyles count="22">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3" xfId="3"/>
    <cellStyle name="Обычный 3 2" xfId="10"/>
    <cellStyle name="Обычный 4" xfId="11"/>
    <cellStyle name="Обычный 6" xfId="12"/>
    <cellStyle name="Обычный 6 2" xfId="13"/>
    <cellStyle name="Обычный 7" xfId="14"/>
    <cellStyle name="Обычный 8 6" xfId="15"/>
    <cellStyle name="Стиль 1" xfId="21"/>
    <cellStyle name="Финансовый" xfId="1" builtinId="3"/>
    <cellStyle name="Финансовый 2" xfId="16"/>
    <cellStyle name="Финансовый 3" xfId="17"/>
    <cellStyle name="Финансовый 4" xfId="18"/>
    <cellStyle name="Финансовый 5" xfId="19"/>
    <cellStyle name="Финансовый 6"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9"/>
  <sheetViews>
    <sheetView tabSelected="1" view="pageBreakPreview" zoomScale="70" zoomScaleNormal="100" zoomScaleSheetLayoutView="70" workbookViewId="0">
      <selection activeCell="C10" sqref="C10"/>
    </sheetView>
  </sheetViews>
  <sheetFormatPr defaultColWidth="8.7109375" defaultRowHeight="26.25" customHeight="1" x14ac:dyDescent="0.25"/>
  <cols>
    <col min="1" max="1" width="8.5703125" style="6" bestFit="1" customWidth="1"/>
    <col min="2" max="2" width="76.28515625" style="7" customWidth="1"/>
    <col min="3" max="3" width="75.5703125" style="8" customWidth="1"/>
    <col min="4" max="4" width="12.85546875" style="9" customWidth="1"/>
    <col min="5" max="5" width="15.5703125" style="10" customWidth="1"/>
    <col min="6" max="6" width="18.5703125" style="39" customWidth="1"/>
    <col min="7" max="7" width="21.85546875" style="16" customWidth="1"/>
    <col min="8" max="8" width="9"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6.25" customHeight="1" x14ac:dyDescent="0.25">
      <c r="A1" s="46" t="s">
        <v>16</v>
      </c>
      <c r="B1" s="46"/>
      <c r="C1" s="46"/>
      <c r="D1" s="46"/>
      <c r="E1" s="46"/>
      <c r="F1" s="46"/>
      <c r="G1" s="46"/>
      <c r="H1" s="2"/>
      <c r="I1" s="2"/>
      <c r="J1" s="2"/>
      <c r="K1" s="2"/>
      <c r="L1" s="2"/>
      <c r="M1" s="2"/>
      <c r="N1" s="2"/>
      <c r="O1" s="2"/>
    </row>
    <row r="2" spans="1:15" ht="26.25" customHeight="1" x14ac:dyDescent="0.25">
      <c r="A2" s="47" t="s">
        <v>11</v>
      </c>
      <c r="B2" s="47" t="s">
        <v>10</v>
      </c>
      <c r="C2" s="47" t="s">
        <v>12</v>
      </c>
      <c r="D2" s="47" t="s">
        <v>0</v>
      </c>
      <c r="E2" s="47" t="s">
        <v>1</v>
      </c>
      <c r="F2" s="47" t="s">
        <v>2</v>
      </c>
      <c r="G2" s="46" t="s">
        <v>3</v>
      </c>
    </row>
    <row r="3" spans="1:15" s="4" customFormat="1" ht="26.25" customHeight="1" x14ac:dyDescent="0.25">
      <c r="A3" s="47"/>
      <c r="B3" s="47"/>
      <c r="C3" s="47"/>
      <c r="D3" s="47"/>
      <c r="E3" s="47"/>
      <c r="F3" s="47"/>
      <c r="G3" s="46"/>
      <c r="H3" s="3"/>
    </row>
    <row r="4" spans="1:15" s="4" customFormat="1" ht="64.5" customHeight="1" x14ac:dyDescent="0.25">
      <c r="A4" s="32">
        <v>1</v>
      </c>
      <c r="B4" s="20" t="s">
        <v>28</v>
      </c>
      <c r="C4" s="23" t="s">
        <v>31</v>
      </c>
      <c r="D4" s="43" t="s">
        <v>35</v>
      </c>
      <c r="E4" s="21">
        <v>12</v>
      </c>
      <c r="F4" s="22">
        <v>165132</v>
      </c>
      <c r="G4" s="24">
        <f t="shared" ref="G4:G13" si="0">F4*E4</f>
        <v>1981584</v>
      </c>
      <c r="H4" s="3"/>
    </row>
    <row r="5" spans="1:15" s="4" customFormat="1" ht="257.25" customHeight="1" x14ac:dyDescent="0.25">
      <c r="A5" s="32">
        <v>2</v>
      </c>
      <c r="B5" s="25" t="s">
        <v>39</v>
      </c>
      <c r="C5" s="26" t="s">
        <v>37</v>
      </c>
      <c r="D5" s="28" t="s">
        <v>30</v>
      </c>
      <c r="E5" s="31">
        <v>2</v>
      </c>
      <c r="F5" s="24">
        <v>1080000</v>
      </c>
      <c r="G5" s="24">
        <f t="shared" si="0"/>
        <v>2160000</v>
      </c>
      <c r="H5" s="3"/>
    </row>
    <row r="6" spans="1:15" s="4" customFormat="1" ht="409.5" customHeight="1" x14ac:dyDescent="0.25">
      <c r="A6" s="32">
        <v>3</v>
      </c>
      <c r="B6" s="25" t="s">
        <v>40</v>
      </c>
      <c r="C6" s="26" t="s">
        <v>38</v>
      </c>
      <c r="D6" s="28" t="s">
        <v>30</v>
      </c>
      <c r="E6" s="31">
        <v>2</v>
      </c>
      <c r="F6" s="24">
        <v>1260000</v>
      </c>
      <c r="G6" s="24">
        <f t="shared" si="0"/>
        <v>2520000</v>
      </c>
      <c r="H6" s="3"/>
    </row>
    <row r="7" spans="1:15" s="4" customFormat="1" ht="259.5" customHeight="1" x14ac:dyDescent="0.25">
      <c r="A7" s="32">
        <v>4</v>
      </c>
      <c r="B7" s="19" t="s">
        <v>25</v>
      </c>
      <c r="C7" s="33" t="s">
        <v>20</v>
      </c>
      <c r="D7" s="43" t="s">
        <v>35</v>
      </c>
      <c r="E7" s="31">
        <v>3</v>
      </c>
      <c r="F7" s="24">
        <v>360000</v>
      </c>
      <c r="G7" s="24">
        <f t="shared" si="0"/>
        <v>1080000</v>
      </c>
      <c r="H7" s="3"/>
    </row>
    <row r="8" spans="1:15" s="4" customFormat="1" ht="316.5" customHeight="1" x14ac:dyDescent="0.25">
      <c r="A8" s="32">
        <v>5</v>
      </c>
      <c r="B8" s="19" t="s">
        <v>24</v>
      </c>
      <c r="C8" s="33" t="s">
        <v>21</v>
      </c>
      <c r="D8" s="43" t="s">
        <v>35</v>
      </c>
      <c r="E8" s="31">
        <v>3</v>
      </c>
      <c r="F8" s="24">
        <v>420000</v>
      </c>
      <c r="G8" s="24">
        <f t="shared" si="0"/>
        <v>1260000</v>
      </c>
      <c r="H8" s="3"/>
    </row>
    <row r="9" spans="1:15" s="4" customFormat="1" ht="315.75" customHeight="1" x14ac:dyDescent="0.25">
      <c r="A9" s="32">
        <v>6</v>
      </c>
      <c r="B9" s="19" t="s">
        <v>26</v>
      </c>
      <c r="C9" s="33" t="s">
        <v>22</v>
      </c>
      <c r="D9" s="43" t="s">
        <v>35</v>
      </c>
      <c r="E9" s="31">
        <v>20</v>
      </c>
      <c r="F9" s="24">
        <v>420000</v>
      </c>
      <c r="G9" s="24">
        <f t="shared" si="0"/>
        <v>8400000</v>
      </c>
      <c r="H9" s="3"/>
    </row>
    <row r="10" spans="1:15" s="4" customFormat="1" ht="270.75" customHeight="1" x14ac:dyDescent="0.25">
      <c r="A10" s="32">
        <v>7</v>
      </c>
      <c r="B10" s="19" t="s">
        <v>33</v>
      </c>
      <c r="C10" s="33" t="s">
        <v>41</v>
      </c>
      <c r="D10" s="28" t="s">
        <v>30</v>
      </c>
      <c r="E10" s="30">
        <v>40</v>
      </c>
      <c r="F10" s="22">
        <v>10620</v>
      </c>
      <c r="G10" s="24">
        <f t="shared" si="0"/>
        <v>424800</v>
      </c>
      <c r="H10" s="3"/>
    </row>
    <row r="11" spans="1:15" s="4" customFormat="1" ht="65.25" customHeight="1" x14ac:dyDescent="0.25">
      <c r="A11" s="32">
        <v>8</v>
      </c>
      <c r="B11" s="25" t="s">
        <v>29</v>
      </c>
      <c r="C11" s="27" t="s">
        <v>43</v>
      </c>
      <c r="D11" s="28" t="s">
        <v>30</v>
      </c>
      <c r="E11" s="31">
        <v>3</v>
      </c>
      <c r="F11" s="24">
        <v>612000</v>
      </c>
      <c r="G11" s="24">
        <f t="shared" si="0"/>
        <v>1836000</v>
      </c>
      <c r="H11" s="3"/>
    </row>
    <row r="12" spans="1:15" s="4" customFormat="1" ht="75" customHeight="1" x14ac:dyDescent="0.25">
      <c r="A12" s="32">
        <v>9</v>
      </c>
      <c r="B12" s="25" t="s">
        <v>32</v>
      </c>
      <c r="C12" s="29" t="s">
        <v>42</v>
      </c>
      <c r="D12" s="28" t="s">
        <v>30</v>
      </c>
      <c r="E12" s="31">
        <v>1</v>
      </c>
      <c r="F12" s="24">
        <v>108000</v>
      </c>
      <c r="G12" s="24">
        <f t="shared" si="0"/>
        <v>108000</v>
      </c>
      <c r="H12" s="3"/>
    </row>
    <row r="13" spans="1:15" s="4" customFormat="1" ht="66" customHeight="1" x14ac:dyDescent="0.25">
      <c r="A13" s="32">
        <v>10</v>
      </c>
      <c r="B13" s="25" t="s">
        <v>34</v>
      </c>
      <c r="C13" s="29" t="s">
        <v>36</v>
      </c>
      <c r="D13" s="43" t="s">
        <v>35</v>
      </c>
      <c r="E13" s="44">
        <v>130</v>
      </c>
      <c r="F13" s="45">
        <v>159500</v>
      </c>
      <c r="G13" s="24">
        <f t="shared" si="0"/>
        <v>20735000</v>
      </c>
      <c r="H13" s="3"/>
    </row>
    <row r="14" spans="1:15" s="5" customFormat="1" ht="26.25" customHeight="1" x14ac:dyDescent="0.25">
      <c r="A14" s="34"/>
      <c r="B14" s="35" t="s">
        <v>17</v>
      </c>
      <c r="C14" s="36"/>
      <c r="D14" s="34"/>
      <c r="E14" s="37"/>
      <c r="F14" s="42"/>
      <c r="G14" s="38">
        <f>SUM(G4:G13)</f>
        <v>40505384</v>
      </c>
      <c r="H14" s="1"/>
    </row>
    <row r="15" spans="1:15" ht="26.25" customHeight="1" x14ac:dyDescent="0.25">
      <c r="H15" s="11"/>
    </row>
    <row r="16" spans="1:15" ht="15.75" x14ac:dyDescent="0.25">
      <c r="A16" s="17" t="s">
        <v>4</v>
      </c>
      <c r="C16" s="3"/>
      <c r="G16" s="15" t="s">
        <v>13</v>
      </c>
      <c r="H16" s="11"/>
    </row>
    <row r="17" spans="1:10" ht="15.75" x14ac:dyDescent="0.25">
      <c r="A17" s="17"/>
      <c r="C17" s="3"/>
      <c r="G17" s="15"/>
      <c r="H17" s="11"/>
    </row>
    <row r="18" spans="1:10" ht="15.75" x14ac:dyDescent="0.25">
      <c r="A18" s="7" t="s">
        <v>8</v>
      </c>
      <c r="C18" s="3"/>
      <c r="G18" s="16" t="s">
        <v>23</v>
      </c>
      <c r="H18" s="11"/>
    </row>
    <row r="19" spans="1:10" ht="17.25" customHeight="1" x14ac:dyDescent="0.25">
      <c r="A19" s="7"/>
      <c r="C19" s="3"/>
      <c r="H19" s="11"/>
    </row>
    <row r="20" spans="1:10" ht="15.75" x14ac:dyDescent="0.25">
      <c r="A20" s="7" t="s">
        <v>5</v>
      </c>
      <c r="C20" s="3"/>
      <c r="H20" s="11"/>
    </row>
    <row r="21" spans="1:10" ht="15.75" x14ac:dyDescent="0.25">
      <c r="A21" s="3" t="s">
        <v>19</v>
      </c>
      <c r="C21" s="3"/>
      <c r="G21" s="16" t="s">
        <v>18</v>
      </c>
      <c r="H21" s="11"/>
    </row>
    <row r="22" spans="1:10" ht="15.75" x14ac:dyDescent="0.25">
      <c r="A22" s="3" t="s">
        <v>27</v>
      </c>
      <c r="C22" s="3"/>
      <c r="G22" s="16" t="s">
        <v>15</v>
      </c>
      <c r="H22" s="11"/>
    </row>
    <row r="23" spans="1:10" ht="15.75" x14ac:dyDescent="0.25">
      <c r="A23" s="3" t="s">
        <v>9</v>
      </c>
      <c r="C23" s="3"/>
      <c r="G23" s="18" t="s">
        <v>14</v>
      </c>
      <c r="H23" s="11"/>
    </row>
    <row r="24" spans="1:10" ht="17.25" customHeight="1" x14ac:dyDescent="0.25">
      <c r="A24" s="12"/>
      <c r="C24" s="3"/>
      <c r="H24" s="11"/>
    </row>
    <row r="25" spans="1:10" ht="15.75" x14ac:dyDescent="0.25">
      <c r="A25" s="11" t="s">
        <v>6</v>
      </c>
      <c r="C25" s="3"/>
      <c r="D25" s="1"/>
      <c r="E25" s="13"/>
      <c r="F25" s="40"/>
      <c r="G25" s="15" t="s">
        <v>7</v>
      </c>
      <c r="H25" s="11"/>
      <c r="I25" s="13"/>
      <c r="J25" s="13"/>
    </row>
    <row r="26" spans="1:10" ht="26.25" customHeight="1" x14ac:dyDescent="0.25">
      <c r="B26" s="14"/>
      <c r="C26" s="1"/>
      <c r="D26" s="1"/>
      <c r="E26" s="1"/>
      <c r="F26" s="41"/>
      <c r="G26" s="18"/>
      <c r="H26" s="11"/>
      <c r="I26" s="1"/>
      <c r="J26" s="1"/>
    </row>
    <row r="27" spans="1:10" ht="26.25" customHeight="1" x14ac:dyDescent="0.25">
      <c r="B27" s="3"/>
      <c r="C27" s="1"/>
      <c r="D27" s="1"/>
      <c r="E27" s="11"/>
      <c r="F27" s="41"/>
      <c r="G27" s="18"/>
      <c r="H27" s="11"/>
      <c r="I27" s="11"/>
      <c r="J27" s="11"/>
    </row>
    <row r="28" spans="1:10" ht="26.25" customHeight="1" x14ac:dyDescent="0.25">
      <c r="B28" s="11"/>
      <c r="C28" s="1"/>
      <c r="D28" s="1"/>
      <c r="E28" s="11"/>
      <c r="F28" s="41"/>
      <c r="G28" s="18"/>
      <c r="H28" s="11"/>
      <c r="I28" s="11"/>
      <c r="J28" s="11"/>
    </row>
    <row r="29" spans="1:10" ht="26.25" customHeight="1" x14ac:dyDescent="0.25">
      <c r="B29" s="11"/>
      <c r="C29" s="1"/>
      <c r="D29" s="1"/>
      <c r="E29" s="11"/>
      <c r="F29" s="41"/>
      <c r="G29" s="18"/>
      <c r="H29" s="11"/>
      <c r="I29" s="11"/>
      <c r="J29" s="11"/>
    </row>
    <row r="30" spans="1:10" ht="26.25" customHeight="1" x14ac:dyDescent="0.25">
      <c r="B30" s="11"/>
      <c r="C30" s="1"/>
      <c r="D30" s="1"/>
      <c r="E30" s="11"/>
      <c r="F30" s="41"/>
      <c r="G30" s="18"/>
      <c r="I30" s="11"/>
      <c r="J30" s="11"/>
    </row>
    <row r="31" spans="1:10" ht="26.25" customHeight="1" x14ac:dyDescent="0.25">
      <c r="B31" s="11"/>
      <c r="C31" s="1"/>
      <c r="D31" s="1"/>
      <c r="E31" s="11"/>
      <c r="F31" s="41"/>
      <c r="G31" s="18"/>
      <c r="I31" s="11"/>
      <c r="J31" s="11"/>
    </row>
    <row r="32" spans="1:10" ht="26.25" customHeight="1" x14ac:dyDescent="0.25">
      <c r="B32" s="11"/>
      <c r="C32" s="1"/>
      <c r="D32" s="1"/>
      <c r="E32" s="11"/>
      <c r="F32" s="41"/>
      <c r="G32" s="18"/>
      <c r="I32" s="11"/>
      <c r="J32" s="11"/>
    </row>
    <row r="33" spans="2:10" ht="26.25" customHeight="1" x14ac:dyDescent="0.25">
      <c r="B33" s="11"/>
      <c r="C33" s="1"/>
      <c r="D33" s="1"/>
      <c r="E33" s="11"/>
      <c r="F33" s="41"/>
      <c r="G33" s="18"/>
      <c r="I33" s="11"/>
      <c r="J33" s="11"/>
    </row>
    <row r="34" spans="2:10" ht="26.25" customHeight="1" x14ac:dyDescent="0.25">
      <c r="B34" s="11"/>
      <c r="C34" s="1"/>
      <c r="D34" s="1"/>
      <c r="E34" s="11"/>
      <c r="F34" s="41"/>
      <c r="G34" s="18"/>
      <c r="I34" s="11"/>
      <c r="J34" s="11"/>
    </row>
    <row r="35" spans="2:10" ht="26.25" customHeight="1" x14ac:dyDescent="0.25">
      <c r="B35" s="11"/>
      <c r="C35" s="1"/>
      <c r="D35" s="1"/>
      <c r="E35" s="11"/>
      <c r="F35" s="41"/>
      <c r="G35" s="18"/>
      <c r="I35" s="11"/>
      <c r="J35" s="11"/>
    </row>
    <row r="36" spans="2:10" ht="26.25" customHeight="1" x14ac:dyDescent="0.25">
      <c r="B36" s="11"/>
      <c r="C36" s="1"/>
      <c r="D36" s="1"/>
      <c r="E36" s="11"/>
      <c r="F36" s="41"/>
      <c r="G36" s="18"/>
      <c r="I36" s="11"/>
      <c r="J36" s="11"/>
    </row>
    <row r="37" spans="2:10" ht="26.25" customHeight="1" x14ac:dyDescent="0.25">
      <c r="B37" s="11"/>
      <c r="C37" s="1"/>
      <c r="D37" s="1"/>
      <c r="E37" s="11"/>
      <c r="F37" s="41"/>
      <c r="G37" s="18"/>
      <c r="I37" s="11"/>
      <c r="J37" s="11"/>
    </row>
    <row r="38" spans="2:10" ht="26.25" customHeight="1" x14ac:dyDescent="0.25">
      <c r="B38" s="11"/>
      <c r="C38" s="1"/>
      <c r="D38" s="1"/>
      <c r="E38" s="11"/>
      <c r="F38" s="41"/>
      <c r="G38" s="18"/>
      <c r="I38" s="11"/>
      <c r="J38" s="11"/>
    </row>
    <row r="39" spans="2:10" ht="26.25" customHeight="1" x14ac:dyDescent="0.25">
      <c r="B39" s="11"/>
      <c r="C39" s="1"/>
      <c r="D39" s="1"/>
      <c r="E39" s="11"/>
      <c r="F39" s="41"/>
      <c r="G39" s="18"/>
      <c r="I39" s="11"/>
      <c r="J39" s="11"/>
    </row>
  </sheetData>
  <mergeCells count="8">
    <mergeCell ref="A1:G1"/>
    <mergeCell ref="F2:F3"/>
    <mergeCell ref="G2:G3"/>
    <mergeCell ref="A2:A3"/>
    <mergeCell ref="B2:B3"/>
    <mergeCell ref="C2:C3"/>
    <mergeCell ref="D2:D3"/>
    <mergeCell ref="E2:E3"/>
  </mergeCells>
  <pageMargins left="0.23622047244094491" right="0" top="0.74803149606299213" bottom="0" header="0.31496062992125984" footer="0.31496062992125984"/>
  <pageSetup paperSize="9" scale="60" fitToHeight="0" orientation="landscape" r:id="rId1"/>
  <rowBreaks count="1" manualBreakCount="1">
    <brk id="2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2021-04-02T06:06:57Z</cp:lastPrinted>
  <dcterms:created xsi:type="dcterms:W3CDTF">2019-01-26T07:17:42Z</dcterms:created>
  <dcterms:modified xsi:type="dcterms:W3CDTF">2022-03-04T03:33:35Z</dcterms:modified>
</cp:coreProperties>
</file>