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3\Объявления 2023г\30 от 23.02.2023 МИ\"/>
    </mc:Choice>
  </mc:AlternateContent>
  <bookViews>
    <workbookView xWindow="0" yWindow="0" windowWidth="28800" windowHeight="12030"/>
  </bookViews>
  <sheets>
    <sheet name="тендер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'тендер МИ'!$A$1:$H$16</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calcOnSave="0"/>
</workbook>
</file>

<file path=xl/calcChain.xml><?xml version="1.0" encoding="utf-8"?>
<calcChain xmlns="http://schemas.openxmlformats.org/spreadsheetml/2006/main">
  <c r="G10" i="1" l="1"/>
  <c r="G7" i="1" l="1"/>
  <c r="G12" i="1" l="1"/>
  <c r="G13" i="1"/>
  <c r="G11" i="1"/>
  <c r="G4" i="1" l="1"/>
  <c r="G14" i="1" s="1"/>
</calcChain>
</file>

<file path=xl/sharedStrings.xml><?xml version="1.0" encoding="utf-8"?>
<sst xmlns="http://schemas.openxmlformats.org/spreadsheetml/2006/main" count="27" uniqueCount="23">
  <si>
    <t>Ед.изм.</t>
  </si>
  <si>
    <t>Количество</t>
  </si>
  <si>
    <t>Цена</t>
  </si>
  <si>
    <t>Сумма</t>
  </si>
  <si>
    <t>Наименование лота</t>
  </si>
  <si>
    <t>№ лота</t>
  </si>
  <si>
    <t>Техническая характеристика</t>
  </si>
  <si>
    <t>Техническая спецификация</t>
  </si>
  <si>
    <t>ИТОГО:</t>
  </si>
  <si>
    <t>комплект</t>
  </si>
  <si>
    <t xml:space="preserve">Шовный материал нерас. Полипропилен. Монофиламентный нерассасывающийся шовный материал из полипропилена. Размер M2 (3-0)  </t>
  </si>
  <si>
    <t>штука</t>
  </si>
  <si>
    <t xml:space="preserve">Шовный материал нерас. Полипропилен  Монофиламентный нерассасывающийся шовный материал из полипропилена. Размер M1 (5-0) </t>
  </si>
  <si>
    <t xml:space="preserve">Шовный материал нерас. Полипропилен  Монофиламентный нерассасывающийся шовный материал из полипропилена. Размер M1,5 (4-0) </t>
  </si>
  <si>
    <t xml:space="preserve">Основные комплектующие: Многоразовая автоматическая система (пистолет) для биопсии - 1шт: 
Предназначена для проведения процедуры режущей (гильотинной) биопсии мягких тканей с целью получения образцов для гистологических исследований.
Габаритные размеры: длина –не более 12 см, ширина – не более 3 см, высота – не более 3.5 см, вес – не более 250 гр.
Общие параметры, наличие: 
1. Регулятор глубины проникновения в виде поворотного рычага с ротацией на 120°, имеющий 2 позиции – от 15 мм до 22 мм; 
2. Предохранитель случайного выстрела в виде поворотного рычага с ротацией на 90°, имеющий 2 позиции -  режим выстрела и - безопасный режим.
3. Цветовой индикатор готовности системы к работе, имеющий 3 позиции - "белый" - пистолет не взведен, при вставленной игле выемка для образца закрыта, "белый-красный" - взведена канюля, выемка для образца открыта, "красный" - пистолет взведен, готов к работе, выемка для образца закрыта.
4. Взводной механизм выполнен в виде слайдерного механизма, обеспечивающего поочередное сжатие двух пружин, осуществляющих управление канюлей и стилетом. Курок взвода расположен в нижней части системы рычага в нижней части корпуса системы, оснащен пальцевым упором.
5. Спусковой механизм обеспечивает поочередный спуск обеих пружин с минимальным временным интервалом, позволяющим как получить качественный гистологический образец, так и обеспечить минимальную травматичность процедуры, а также исключить дискомфорт и болевые ощущения пациента. Выполнен в виде кнопки на проксимальной части корпуса системы.   
6. Общая эргономика, расположение и конструкция взводного курка и спусковой кнопки обеспечивают возможность проведения процедуры биопсии одной рукой.
7. Упаковка: металлический кейс с внутренними уплотнителями из микропористого поролона высокой плотности, наружной обтяжкой из экокожи, картонная коробка. Инструкция по применению на русском языке.
Дополнительные комплектующие: Илгы биопсийные размер 16Gх16 см - 250шт: Одноразовая игла для автоматической биопсийной системы, предназначена для использования с многоразовой биопсийной системой, для проведения процедуры режущей (гильотинной) биопсии мягких тканей с целью получения образцов для гистологических исследований.  
Общие параметры иглы:
- Материал – высококачественная медицинская сталь;
- Однократное применение;
- Трехгранная лазерная заточка иглы;
- Коннектор для шприца типа Луер/Луер-Лок на внешней канюле иглы;
- Эхогенный наконечник; 
- Специальное дополнительное эхогенное напыление на конце канюли иглы,       
  шириной  (не менее) 0,5 см, для лучшей визуализации;
- Сантиметровые эхогенные метки по всей длине иглы с шагом 10мм, каждая пятая с утолщением, для более точного наведения иглы;
- Цветовая маркировка игл разного диаметра для быстрой и легкой идентификации;
- Длина заборного лотка: (не более) 19 мм; 
- Стерильная упаковка;
- Пластиковый защитный тубус;
- Возможность использования с дополнительным коаксиальным проводником;
- Упаковано в комплекте со специальным  устройством (спейсером) для установки и контроля точного размещения иглы внутри биопсийной системы;
Параметры посадочных мест иглы:
- Посад. место канюли: размеры - (не менее) 2,1см * 1,5см * 0,5см; расположение отверстия – по центру пластиковой втулки, не менее 0,5 см с каждого края;
- Посад. место стилета: размеры - (не менее) 1,5см * 1,5см * 0,5см; расположение отверстия – по центру пластиковой втулки, не менее 0,5 см с каждого края.
Параметры спейсера:
- Длина: (не менее) 10,2 см;
- Ширина: (не менее) 2,8 см; 
- Толщина: (не менее) 0,5 см;
- Наличие двух полу-подвижных держатателей;
- Наличие специального крючка для фиксации защитного тубуса иглы;
- Устройство позволяет установить иглу в пистолет не прикасаясь к ее стерильной части. Извлекается после закрытия крышки пистолета путем сведения держателей.
</t>
  </si>
  <si>
    <t xml:space="preserve">Основные комплектующие: Многоразовая автоматическая система (пистолет) для биопсии - 1шт: 
Предназначена для проведения процедуры режущей (гильотинной) биопсии мягких тканей с целью получения образцов для гистологических исследований.
Габаритные размеры: длина –не более 12 см, ширина – не более 3 см, высота – не более 3.5 см, вес – не более 250 гр.
Общие параметры, наличие: 
1. Регулятор глубины проникновения в виде поворотного рычага с ротацией на 120°, имеющий 2 позиции – от 15 мм до 22 мм; 
2. Предохранитель случайного выстрела в виде поворотного рычага с ротацией на 90°, имеющий 2 позиции -  режим выстрела и - безопасный режим.
3. Цветовой индикатор готовности системы к работе, имеющий 3 позиции - "белый" - пистолет не взведен, при вставленной игле выемка для образца закрыта, "белый-красный" - взведена канюля, выемка для образца открыта, "красный" - пистолет взведен, готов к работе, выемка для образца закрыта.
4. Взводной механизм выполнен в виде слайдерного механизма, обеспечивающего поочередное сжатие двух пружин, осуществляющих управление канюлей и стилетом. Курок взвода расположен в нижней части системы рычага в нижней части корпуса системы, оснащен пальцевым упором.
5. Спусковой механизм обеспечивает поочередный спуск обеих пружин с минимальным временным интервалом, позволяющим как получить качественный гистологический образец, так и обеспечить минимальную травматичность процедуры, а также исключить дискомфорт и болевые ощущения пациента. Выполнен в виде кнопки на проксимальной части корпуса системы.   
6. Общая эргономика, расположение и конструкция взводного курка и спусковой кнопки обеспечивают возможность проведения процедуры биопсии одной рукой.
7. Упаковка: металлический кейс с внутренними уплотнителями из микропористого поролона высокой плотности, наружной обтяжкой из экокожи, картонная коробка. Инструкция по применению на русском языке.
Дополнительные комплектующие: Илгы биопсийные размер 18Gх20 см - 250шт: Одноразовая игла для автоматической биопсийной системы, предназначена для использования с многоразовой биопсийной системой, для проведения процедуры режущей (гильотинной) биопсии мягких тканей с целью получения образцов для гистологических исследований.  
Общие параметры иглы:
- Материал – высококачественная медицинская сталь;
- Однократное применение;
- Трехгранная лазерная заточка иглы;
- Коннектор для шприца типа Луер/Луер-Лок на внешней канюле иглы;
- Эхогенный наконечник; 
- Специальное дополнительное эхогенное напыление на конце канюли иглы,       
  шириной  (не менее) 0,5 см, для лучшей визуализации;
- Сантиметровые эхогенные метки по всей длине иглы с шагом 10мм, каждая пятая с утолщением, для более точного наведения иглы;
- Цветовая маркировка игл разного диаметра для быстрой и легкой идентификации;
- Длина заборного лотка: (не более) 19 мм; 
- Стерильная упаковка;
- Пластиковый защитный тубус;
- Возможность использования с дополнительным коаксиальным проводником;
- Упаковано в комплекте со специальным  устройством (спейсером) для установки и контроля точного размещения иглы внутри биопсийной системы;
Параметры посадочных мест иглы:
- Посад. место канюли: размеры - (не менее) 2,1см * 1,5см * 0,5см; расположение отверстия – по центру пластиковой втулки, не менее 0,5 см с каждого края;
- Посад. место стилета: размеры - (не менее) 1,5см * 1,5см * 0,5см; расположение отверстия – по центру пластиковой втулки, не менее 0,5 см с каждого края.
Параметры спейсера:
- Длина: (не менее) 10,2 см;
- Ширина: (не менее) 2,8 см; 
- Толщина: (не менее) 0,5 см;
- Наличие двух полу-подвижных держатателей;
- Наличие специального крючка для фиксации защитного тубуса иглы;
- Устройство позволяет установить иглу в пистолет не прикасаясь к ее стерильной части. Извлекается после закрытия крышки пистолета путем сведения держателей. </t>
  </si>
  <si>
    <t>Многоразовый инструмент для толстоигольной биопсии с расходным материалом в комплекте, 16 размер иглы</t>
  </si>
  <si>
    <t>Многоразовый инструмент для толстоигольной биопсии с расходным материалом в комплекте, 18 размер иглы</t>
  </si>
  <si>
    <t xml:space="preserve">Синтетический нерассасывающийся монофиламентный шовный материал из композиции изотактического кристаллического стереоизомера полипропилена (синтетического линейного полиолефина) и полиэтилена для повышения гладкости и прочности. Размер M 2 (3-0), длина нити  90-95 см,    окрашенный в синий цвет, в пакете 1 нить. Не менее двух игл 17 мм, 1/2 круга,  колющая и   17 мм, 1/2 круга,  колющая.  Обе иглы соединены с нитью в просверленное отверстие для повышения прочности места соединения. Материал игл - особопрочный хром-никель-титановый сплав с повышенным содержанием хрома  с повышенной устойчивостью к необратимой деформации (изгибу) не менее 4,6 Н/cм2  для прошивания плотных тканей.   Шовный  материал упакован в пакет "синтетическая бумага-пленка. Шовный материал свернут овалом на пластиковом носителе для уменьшения эффекта памяти формы с прямым доступом к иглам. </t>
  </si>
  <si>
    <t xml:space="preserve">Синтетический нерассасывающийся монофиламентный шовный материал из композиции изотактического кристаллического стереоизомера полипропилена (синтетического линейного полиолефина) и полиэтилена для повышения гладкости и прочности. Размер M1,5 (4-0), длина нити  90-95 см,    окрашенный в синий цвет, в пакете 1 нить. Не менее двух игл 17 мм, 1/2 круга,  колющая и   17 мм, 1/2 круга,  колющая.  Обе иглы соединены с нитью в просверленное отверстие для повышения прочности места соединения. Материал игл - особопрочный хром-никель-титановый сплав с повышенным содержанием хрома  с повышенной устойчивостью к необратимой деформации (изгибу) не менее 4,6 Н/cм2  для прошивания плотных тканей.   Шовный  материал упакован в пакет "синтетическая бумага-пленка. Шовный материал свернут овалом на пластиковом носителе для уменьшения эффекта памяти формы с прямым доступом к иглам. </t>
  </si>
  <si>
    <t xml:space="preserve">Синтетический нерассасывающийся монофиламентный шовный материал из композиции изотактического кристаллического стереоизомера полипропилена (синтетического линейного полиолефина) и полиэтилена для повышения гладкости и прочности. Размер M1 (5-0), длина нити  90-95 см,    окрашенный в синий цвет, в пакете 1 нить. Не менее двух игл 17 мм, 1/2 круга,  колющая и   17 мм, 1/2 круга,  колющая.  Обе иглы соединены с нитью в просверленное отверстие для повышения прочности места соединения. Материал игл - особопрочный хром-никель-титановый сплав с повышенным содержанием хрома  с повышенной устойчивостью к необратимой деформации (изгибу) не менее 4,6 Н/cм2  для прошивания плотных тканей.   Шовный  материал упакован в пакет "синтетическая бумага-пленка. Шовный материал свернут овалом на пластиковом носителе для уменьшения эффекта памяти формы с прямым доступом к иглам. </t>
  </si>
  <si>
    <t xml:space="preserve">Плетенный синтетический рассасывающиеся покрытый шовный материал 4-0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</si>
  <si>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Исходное среднее значение прочности в узле должно быть не менее чем на 40% выше показателей прочности, установленных стандартами для максимальной прочности при завязывании узлов и возможности использования более тонких шовных материалов. Со сроками эффективной поддержки раны в течении не менее 3 недель (остаточная прочность на 14 день составляет около 80%, на 21 день более 30%) и со сроком полного рассасывания в течении не более 70 дней. Размер M1,5 (4-0), длина нити 45-46 см, окрашенный в фиолетовый цвет, в пакете 5 нитей. Игла 22 мм, 1/2 круга, колющая тонкая, с контролируемым отрывом. Игла соединяется с нитью в просверленное отверстие для повышения прочности места соединения.     Игла из стали c пределом текучести 0,2% не менее 1680 Н/мм2 для повышения устойчивости к разгибанию, и пределом прочности не менее 1720 Н/мм2 для увеличения прочности.   Шовный материал запакован в дважды стерильную упаковку для надежного хранения: пакет из синтетической бумаги и пленки с легко разделяющимися лепестками и внутреннего пакета из фольги. Шовный материал свернут на бумажном носителе внутри пакета из фольги. Шовный материал должен быть уложен так, чтобы при отрыве края пакета из фольги игла была видна сразу и доступна для захвата иглодержателем. Вторичная упаковка из картона с открывающимся в бок лотком для легкого извлечения шовных материалов на стелажах. В коробке 12 стерильных пакетов. Упаковка шовного материала допускает максимально возможную заявленную температуру хранения.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</si>
</sst>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р_._-;\-* #,##0.00_р_._-;_-* &quot;-&quot;??_р_._-;_-@_-"/>
    <numFmt numFmtId="165" formatCode="#,##0.00&quot; &quot;[$руб.-419];[Red]&quot;-&quot;#,##0.00&quot; &quot;[$руб.-419]"/>
  </numFmts>
  <fonts count="1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sz val="12"/>
      <color theme="1"/>
      <name val="Times New Roman"/>
      <family val="1"/>
      <charset val="204"/>
    </font>
    <font>
      <b/>
      <sz val="12"/>
      <name val="Times New Roman"/>
      <family val="1"/>
      <charset val="204"/>
    </font>
    <font>
      <sz val="12"/>
      <name val="Times New Roman"/>
      <family val="1"/>
      <charset val="204"/>
    </font>
    <font>
      <sz val="11"/>
      <color theme="1"/>
      <name val="Times New Roman"/>
      <family val="1"/>
      <charset val="204"/>
    </font>
    <font>
      <sz val="11"/>
      <name val="Times New Roman"/>
      <family val="1"/>
      <charset val="204"/>
    </font>
    <font>
      <b/>
      <sz val="11"/>
      <name val="Times New Roman"/>
      <family val="1"/>
      <charset val="20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auto="1"/>
      </right>
      <top/>
      <bottom/>
      <diagonal/>
    </border>
  </borders>
  <cellStyleXfs count="23">
    <xf numFmtId="0" fontId="0" fillId="0" borderId="0"/>
    <xf numFmtId="43" fontId="3" fillId="0" borderId="0" applyFont="0" applyFill="0" applyBorder="0" applyAlignment="0" applyProtection="0"/>
    <xf numFmtId="0" fontId="3" fillId="0" borderId="0"/>
    <xf numFmtId="0" fontId="2" fillId="0" borderId="0"/>
    <xf numFmtId="0" fontId="4" fillId="0" borderId="0" applyNumberFormat="0" applyFill="0" applyBorder="0" applyAlignment="0" applyProtection="0"/>
    <xf numFmtId="0" fontId="5" fillId="0" borderId="0"/>
    <xf numFmtId="0" fontId="3" fillId="0" borderId="0"/>
    <xf numFmtId="0" fontId="5" fillId="0" borderId="0"/>
    <xf numFmtId="0" fontId="3" fillId="0" borderId="0"/>
    <xf numFmtId="0" fontId="2" fillId="0" borderId="0"/>
    <xf numFmtId="0" fontId="2" fillId="0" borderId="0"/>
    <xf numFmtId="0" fontId="2" fillId="0" borderId="0"/>
    <xf numFmtId="0" fontId="2" fillId="0" borderId="0"/>
    <xf numFmtId="165" fontId="2" fillId="0" borderId="0"/>
    <xf numFmtId="165" fontId="2" fillId="0" borderId="0"/>
    <xf numFmtId="0" fontId="6" fillId="0" borderId="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5" fillId="0" borderId="0">
      <alignment horizontal="center"/>
    </xf>
    <xf numFmtId="0" fontId="1" fillId="0" borderId="0"/>
  </cellStyleXfs>
  <cellXfs count="65">
    <xf numFmtId="0" fontId="0" fillId="0" borderId="0" xfId="0"/>
    <xf numFmtId="0" fontId="7" fillId="0" borderId="0" xfId="0" applyFont="1"/>
    <xf numFmtId="0" fontId="8" fillId="0" borderId="0" xfId="0" applyFont="1" applyFill="1" applyBorder="1" applyAlignment="1">
      <alignment vertical="center"/>
    </xf>
    <xf numFmtId="0" fontId="9" fillId="0" borderId="0" xfId="0" applyFont="1" applyFill="1"/>
    <xf numFmtId="0" fontId="9" fillId="0" borderId="0" xfId="0" applyFont="1" applyFill="1" applyAlignment="1">
      <alignment vertical="center"/>
    </xf>
    <xf numFmtId="0" fontId="8" fillId="0" borderId="0" xfId="0" applyFont="1" applyFill="1"/>
    <xf numFmtId="0" fontId="9" fillId="0" borderId="0" xfId="0" applyFont="1" applyFill="1" applyBorder="1" applyAlignment="1">
      <alignment horizontal="center" vertical="center"/>
    </xf>
    <xf numFmtId="0" fontId="9" fillId="0" borderId="0" xfId="0" applyFont="1" applyFill="1" applyBorder="1"/>
    <xf numFmtId="0" fontId="9" fillId="0" borderId="0" xfId="0" applyFont="1" applyFill="1" applyBorder="1" applyAlignment="1">
      <alignment horizontal="left"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xf>
    <xf numFmtId="0" fontId="7" fillId="0" borderId="0" xfId="0" applyFont="1" applyAlignment="1">
      <alignment horizontal="left"/>
    </xf>
    <xf numFmtId="0" fontId="7" fillId="0" borderId="0" xfId="0" applyFont="1" applyAlignment="1">
      <alignment horizontal="justify"/>
    </xf>
    <xf numFmtId="0" fontId="9" fillId="0" borderId="0" xfId="0" applyFont="1" applyFill="1" applyAlignment="1">
      <alignment horizontal="right"/>
    </xf>
    <xf numFmtId="0" fontId="9" fillId="0" borderId="0" xfId="0" applyFont="1" applyFill="1" applyBorder="1" applyAlignment="1">
      <alignment horizontal="right"/>
    </xf>
    <xf numFmtId="0" fontId="8" fillId="0" borderId="0" xfId="0" applyFont="1" applyFill="1" applyBorder="1"/>
    <xf numFmtId="0" fontId="7" fillId="0" borderId="0" xfId="0" applyFont="1" applyAlignment="1">
      <alignment horizontal="right"/>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0" fontId="12" fillId="0" borderId="1" xfId="0" applyFont="1" applyFill="1" applyBorder="1" applyAlignment="1">
      <alignment horizontal="left"/>
    </xf>
    <xf numFmtId="4" fontId="12" fillId="0" borderId="1" xfId="1" applyNumberFormat="1" applyFont="1" applyFill="1" applyBorder="1" applyAlignment="1">
      <alignment horizontal="right"/>
    </xf>
    <xf numFmtId="4" fontId="12" fillId="0" borderId="1" xfId="1" applyNumberFormat="1" applyFont="1" applyFill="1" applyBorder="1" applyAlignment="1">
      <alignment horizontal="right" vertical="center"/>
    </xf>
    <xf numFmtId="0" fontId="9" fillId="0" borderId="0" xfId="0" applyFont="1" applyFill="1" applyBorder="1" applyAlignment="1">
      <alignment horizontal="right" wrapText="1"/>
    </xf>
    <xf numFmtId="0" fontId="7" fillId="0" borderId="0" xfId="0" applyFont="1" applyAlignment="1">
      <alignment horizontal="right" wrapText="1"/>
    </xf>
    <xf numFmtId="4" fontId="12" fillId="0" borderId="1" xfId="1" applyNumberFormat="1" applyFont="1" applyFill="1" applyBorder="1" applyAlignment="1">
      <alignment horizontal="right" wrapText="1"/>
    </xf>
    <xf numFmtId="0" fontId="12"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3" fontId="11" fillId="0" borderId="3" xfId="1" applyNumberFormat="1" applyFont="1" applyFill="1" applyBorder="1" applyAlignment="1">
      <alignment horizontal="center" vertical="center"/>
    </xf>
    <xf numFmtId="43" fontId="11" fillId="0" borderId="3" xfId="1" applyFont="1" applyFill="1" applyBorder="1" applyAlignment="1">
      <alignment horizontal="right" vertical="center" wrapText="1"/>
    </xf>
    <xf numFmtId="43" fontId="10" fillId="0" borderId="3" xfId="1" applyFont="1" applyFill="1" applyBorder="1" applyAlignment="1">
      <alignment horizontal="right" vertical="center" wrapText="1"/>
    </xf>
    <xf numFmtId="0" fontId="11" fillId="0" borderId="3" xfId="0" applyFont="1" applyFill="1" applyBorder="1" applyAlignment="1">
      <alignment horizontal="left" vertical="top" wrapText="1"/>
    </xf>
    <xf numFmtId="0" fontId="12"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3" fontId="11" fillId="0" borderId="3" xfId="1" applyNumberFormat="1" applyFont="1" applyFill="1" applyBorder="1" applyAlignment="1">
      <alignment horizontal="center" vertical="center"/>
    </xf>
    <xf numFmtId="43" fontId="11" fillId="0" borderId="3" xfId="1" applyFont="1" applyFill="1" applyBorder="1" applyAlignment="1">
      <alignment horizontal="center" vertical="center" wrapText="1"/>
    </xf>
    <xf numFmtId="0" fontId="11" fillId="0" borderId="3" xfId="0" applyFont="1" applyFill="1" applyBorder="1" applyAlignment="1">
      <alignment horizontal="left" vertical="top" wrapText="1"/>
    </xf>
    <xf numFmtId="0" fontId="9" fillId="0" borderId="3" xfId="0"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43" fontId="11" fillId="0" borderId="2" xfId="1" applyFont="1" applyFill="1" applyBorder="1" applyAlignment="1">
      <alignment horizontal="center" vertical="center" wrapText="1"/>
    </xf>
    <xf numFmtId="43" fontId="11" fillId="0" borderId="4" xfId="1" applyFont="1" applyFill="1" applyBorder="1" applyAlignment="1">
      <alignment horizontal="center" vertical="center" wrapText="1"/>
    </xf>
    <xf numFmtId="43" fontId="11" fillId="0" borderId="3" xfId="1" applyFont="1" applyFill="1" applyBorder="1" applyAlignment="1">
      <alignment horizontal="center" vertical="center" wrapText="1"/>
    </xf>
    <xf numFmtId="43" fontId="10" fillId="0" borderId="2" xfId="1" applyFont="1" applyFill="1" applyBorder="1" applyAlignment="1">
      <alignment horizontal="center" vertical="center" wrapText="1"/>
    </xf>
    <xf numFmtId="43" fontId="10" fillId="0" borderId="4" xfId="1" applyFont="1" applyFill="1" applyBorder="1" applyAlignment="1">
      <alignment horizontal="center" vertical="center" wrapText="1"/>
    </xf>
    <xf numFmtId="43" fontId="10" fillId="0" borderId="3" xfId="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3" fontId="11" fillId="0" borderId="2" xfId="1" applyNumberFormat="1" applyFont="1" applyFill="1" applyBorder="1" applyAlignment="1">
      <alignment horizontal="center" vertical="center"/>
    </xf>
    <xf numFmtId="3" fontId="11" fillId="0" borderId="4" xfId="1" applyNumberFormat="1" applyFont="1" applyFill="1" applyBorder="1" applyAlignment="1">
      <alignment horizontal="center" vertical="center"/>
    </xf>
    <xf numFmtId="43" fontId="11" fillId="0" borderId="2" xfId="1" applyFont="1" applyFill="1" applyBorder="1" applyAlignment="1">
      <alignment horizontal="right" vertical="center" wrapText="1"/>
    </xf>
    <xf numFmtId="43" fontId="11" fillId="0" borderId="4" xfId="1" applyFont="1" applyFill="1" applyBorder="1" applyAlignment="1">
      <alignment horizontal="right" vertical="center" wrapText="1"/>
    </xf>
    <xf numFmtId="43" fontId="10" fillId="0" borderId="2" xfId="1" applyFont="1" applyFill="1" applyBorder="1" applyAlignment="1">
      <alignment horizontal="right" vertical="center" wrapText="1"/>
    </xf>
    <xf numFmtId="43" fontId="10" fillId="0" borderId="4" xfId="1" applyFont="1" applyFill="1" applyBorder="1" applyAlignment="1">
      <alignment horizontal="righ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left" vertical="top" wrapText="1"/>
    </xf>
    <xf numFmtId="0" fontId="9" fillId="0" borderId="3" xfId="0" applyFont="1" applyFill="1" applyBorder="1" applyAlignment="1">
      <alignment horizontal="center" vertical="center" wrapText="1"/>
    </xf>
    <xf numFmtId="3" fontId="11" fillId="0" borderId="3" xfId="1"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cellXfs>
  <cellStyles count="23">
    <cellStyle name="Гиперссылка 2" xfId="4"/>
    <cellStyle name="Обычный" xfId="0" builtinId="0"/>
    <cellStyle name="Обычный 10 25" xfId="5"/>
    <cellStyle name="Обычный 2" xfId="6"/>
    <cellStyle name="Обычный 2 2" xfId="2"/>
    <cellStyle name="Обычный 2 2 2" xfId="7"/>
    <cellStyle name="Обычный 2 3" xfId="8"/>
    <cellStyle name="Обычный 2 4" xfId="9"/>
    <cellStyle name="Обычный 3" xfId="3"/>
    <cellStyle name="Обычный 3 2" xfId="10"/>
    <cellStyle name="Обычный 4" xfId="11"/>
    <cellStyle name="Обычный 5" xfId="22"/>
    <cellStyle name="Обычный 6" xfId="12"/>
    <cellStyle name="Обычный 6 2" xfId="13"/>
    <cellStyle name="Обычный 7" xfId="14"/>
    <cellStyle name="Обычный 8 6" xfId="15"/>
    <cellStyle name="Стиль 1" xfId="21"/>
    <cellStyle name="Финансовый" xfId="1" builtinId="3"/>
    <cellStyle name="Финансовый 2" xfId="16"/>
    <cellStyle name="Финансовый 3" xfId="17"/>
    <cellStyle name="Финансовый 4" xfId="18"/>
    <cellStyle name="Финансовый 5" xfId="19"/>
    <cellStyle name="Финансовый 6"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0"/>
  <sheetViews>
    <sheetView tabSelected="1" view="pageBreakPreview" zoomScaleNormal="100" zoomScaleSheetLayoutView="100" workbookViewId="0">
      <selection activeCell="C10" sqref="C10"/>
    </sheetView>
  </sheetViews>
  <sheetFormatPr defaultColWidth="8.7109375" defaultRowHeight="26.25" customHeight="1" x14ac:dyDescent="0.25"/>
  <cols>
    <col min="1" max="1" width="8.5703125" style="6" bestFit="1" customWidth="1"/>
    <col min="2" max="2" width="76.28515625" style="7" customWidth="1"/>
    <col min="3" max="3" width="75.5703125" style="8" customWidth="1"/>
    <col min="4" max="4" width="12.85546875" style="9" customWidth="1"/>
    <col min="5" max="5" width="15.5703125" style="10" customWidth="1"/>
    <col min="6" max="6" width="18.5703125" style="22" customWidth="1"/>
    <col min="7" max="7" width="21.85546875" style="14" customWidth="1"/>
    <col min="8" max="8" width="9" style="3" customWidth="1"/>
    <col min="9" max="9" width="11.28515625" style="3" customWidth="1"/>
    <col min="10" max="11" width="9" style="3" customWidth="1"/>
    <col min="12" max="12" width="11.42578125" style="3" customWidth="1"/>
    <col min="13" max="13" width="8.7109375" style="3" customWidth="1"/>
    <col min="14" max="14" width="10.85546875" style="3" customWidth="1"/>
    <col min="15" max="15" width="11.85546875" style="3" customWidth="1"/>
    <col min="16" max="16" width="7.28515625" style="3" hidden="1" customWidth="1"/>
    <col min="17" max="16384" width="8.7109375" style="3"/>
  </cols>
  <sheetData>
    <row r="1" spans="1:15" ht="26.25" customHeight="1" x14ac:dyDescent="0.25">
      <c r="A1" s="63" t="s">
        <v>7</v>
      </c>
      <c r="B1" s="63"/>
      <c r="C1" s="63"/>
      <c r="D1" s="63"/>
      <c r="E1" s="63"/>
      <c r="F1" s="63"/>
      <c r="G1" s="63"/>
      <c r="H1" s="2"/>
      <c r="I1" s="2"/>
      <c r="J1" s="2"/>
      <c r="K1" s="2"/>
      <c r="L1" s="2"/>
      <c r="M1" s="2"/>
      <c r="N1" s="2"/>
      <c r="O1" s="2"/>
    </row>
    <row r="2" spans="1:15" ht="26.25" customHeight="1" x14ac:dyDescent="0.25">
      <c r="A2" s="64" t="s">
        <v>5</v>
      </c>
      <c r="B2" s="64" t="s">
        <v>4</v>
      </c>
      <c r="C2" s="64" t="s">
        <v>6</v>
      </c>
      <c r="D2" s="64" t="s">
        <v>0</v>
      </c>
      <c r="E2" s="64" t="s">
        <v>1</v>
      </c>
      <c r="F2" s="64" t="s">
        <v>2</v>
      </c>
      <c r="G2" s="63" t="s">
        <v>3</v>
      </c>
    </row>
    <row r="3" spans="1:15" s="4" customFormat="1" ht="26.25" customHeight="1" x14ac:dyDescent="0.25">
      <c r="A3" s="64"/>
      <c r="B3" s="64"/>
      <c r="C3" s="64"/>
      <c r="D3" s="64"/>
      <c r="E3" s="64"/>
      <c r="F3" s="64"/>
      <c r="G3" s="63"/>
      <c r="H3" s="3"/>
    </row>
    <row r="4" spans="1:15" s="4" customFormat="1" ht="409.5" customHeight="1" x14ac:dyDescent="0.25">
      <c r="A4" s="46">
        <v>1</v>
      </c>
      <c r="B4" s="48" t="s">
        <v>16</v>
      </c>
      <c r="C4" s="38" t="s">
        <v>14</v>
      </c>
      <c r="D4" s="50" t="s">
        <v>9</v>
      </c>
      <c r="E4" s="52">
        <v>2</v>
      </c>
      <c r="F4" s="54">
        <v>2375000</v>
      </c>
      <c r="G4" s="56">
        <f t="shared" ref="G4" si="0">F4*E4</f>
        <v>4750000</v>
      </c>
      <c r="H4" s="3"/>
    </row>
    <row r="5" spans="1:15" s="4" customFormat="1" ht="409.5" customHeight="1" x14ac:dyDescent="0.25">
      <c r="A5" s="47"/>
      <c r="B5" s="49"/>
      <c r="C5" s="39"/>
      <c r="D5" s="51"/>
      <c r="E5" s="53"/>
      <c r="F5" s="55"/>
      <c r="G5" s="57"/>
      <c r="H5" s="3"/>
    </row>
    <row r="6" spans="1:15" s="4" customFormat="1" ht="174" customHeight="1" x14ac:dyDescent="0.25">
      <c r="A6" s="47"/>
      <c r="B6" s="49"/>
      <c r="C6" s="39"/>
      <c r="D6" s="51"/>
      <c r="E6" s="53"/>
      <c r="F6" s="55"/>
      <c r="G6" s="57"/>
      <c r="H6" s="3"/>
    </row>
    <row r="7" spans="1:15" s="4" customFormat="1" ht="409.5" customHeight="1" x14ac:dyDescent="0.25">
      <c r="A7" s="46">
        <v>2</v>
      </c>
      <c r="B7" s="48" t="s">
        <v>17</v>
      </c>
      <c r="C7" s="38" t="s">
        <v>15</v>
      </c>
      <c r="D7" s="50" t="s">
        <v>9</v>
      </c>
      <c r="E7" s="52">
        <v>2</v>
      </c>
      <c r="F7" s="40">
        <v>2375000</v>
      </c>
      <c r="G7" s="43">
        <f>E7*F7</f>
        <v>4750000</v>
      </c>
      <c r="H7" s="3"/>
    </row>
    <row r="8" spans="1:15" s="4" customFormat="1" ht="409.5" customHeight="1" x14ac:dyDescent="0.25">
      <c r="A8" s="47"/>
      <c r="B8" s="49"/>
      <c r="C8" s="39"/>
      <c r="D8" s="51"/>
      <c r="E8" s="53"/>
      <c r="F8" s="41"/>
      <c r="G8" s="44"/>
      <c r="H8" s="3"/>
    </row>
    <row r="9" spans="1:15" s="4" customFormat="1" ht="173.25" customHeight="1" x14ac:dyDescent="0.25">
      <c r="A9" s="58"/>
      <c r="B9" s="59"/>
      <c r="C9" s="60"/>
      <c r="D9" s="61"/>
      <c r="E9" s="62"/>
      <c r="F9" s="42"/>
      <c r="G9" s="45"/>
      <c r="H9" s="3"/>
    </row>
    <row r="10" spans="1:15" s="4" customFormat="1" ht="378" customHeight="1" x14ac:dyDescent="0.25">
      <c r="A10" s="32">
        <v>3</v>
      </c>
      <c r="B10" s="33" t="s">
        <v>21</v>
      </c>
      <c r="C10" s="36" t="s">
        <v>22</v>
      </c>
      <c r="D10" s="37" t="s">
        <v>11</v>
      </c>
      <c r="E10" s="34">
        <v>1940</v>
      </c>
      <c r="F10" s="35">
        <v>7000</v>
      </c>
      <c r="G10" s="30">
        <f>E10*F10</f>
        <v>13580000</v>
      </c>
      <c r="H10" s="3"/>
    </row>
    <row r="11" spans="1:15" s="4" customFormat="1" ht="182.25" customHeight="1" x14ac:dyDescent="0.25">
      <c r="A11" s="25">
        <v>4</v>
      </c>
      <c r="B11" s="26" t="s">
        <v>10</v>
      </c>
      <c r="C11" s="31" t="s">
        <v>18</v>
      </c>
      <c r="D11" s="27" t="s">
        <v>11</v>
      </c>
      <c r="E11" s="28">
        <v>70</v>
      </c>
      <c r="F11" s="29">
        <v>3000</v>
      </c>
      <c r="G11" s="30">
        <f>E11*F11</f>
        <v>210000</v>
      </c>
      <c r="H11" s="3"/>
    </row>
    <row r="12" spans="1:15" s="4" customFormat="1" ht="182.25" customHeight="1" x14ac:dyDescent="0.25">
      <c r="A12" s="25">
        <v>5</v>
      </c>
      <c r="B12" s="26" t="s">
        <v>13</v>
      </c>
      <c r="C12" s="31" t="s">
        <v>19</v>
      </c>
      <c r="D12" s="27" t="s">
        <v>11</v>
      </c>
      <c r="E12" s="28">
        <v>48</v>
      </c>
      <c r="F12" s="29">
        <v>3000</v>
      </c>
      <c r="G12" s="30">
        <f t="shared" ref="G12:G13" si="1">E12*F12</f>
        <v>144000</v>
      </c>
      <c r="H12" s="3"/>
    </row>
    <row r="13" spans="1:15" s="4" customFormat="1" ht="183.75" customHeight="1" x14ac:dyDescent="0.25">
      <c r="A13" s="25">
        <v>6</v>
      </c>
      <c r="B13" s="26" t="s">
        <v>12</v>
      </c>
      <c r="C13" s="31" t="s">
        <v>20</v>
      </c>
      <c r="D13" s="27" t="s">
        <v>11</v>
      </c>
      <c r="E13" s="28">
        <v>48</v>
      </c>
      <c r="F13" s="29">
        <v>3075</v>
      </c>
      <c r="G13" s="30">
        <f t="shared" si="1"/>
        <v>147600</v>
      </c>
      <c r="H13" s="3"/>
    </row>
    <row r="14" spans="1:15" s="5" customFormat="1" ht="26.25" customHeight="1" x14ac:dyDescent="0.25">
      <c r="A14" s="17"/>
      <c r="B14" s="18" t="s">
        <v>8</v>
      </c>
      <c r="C14" s="19"/>
      <c r="D14" s="17"/>
      <c r="E14" s="20"/>
      <c r="F14" s="24"/>
      <c r="G14" s="21">
        <f>SUM(G4:G13)</f>
        <v>23581600</v>
      </c>
      <c r="H14" s="1"/>
    </row>
    <row r="15" spans="1:15" ht="16.5" customHeight="1" x14ac:dyDescent="0.25">
      <c r="H15" s="11"/>
    </row>
    <row r="16" spans="1:15" ht="15.75" x14ac:dyDescent="0.25">
      <c r="A16" s="15"/>
      <c r="C16" s="3"/>
      <c r="G16" s="13"/>
      <c r="H16" s="11"/>
    </row>
    <row r="17" spans="2:10" ht="26.25" customHeight="1" x14ac:dyDescent="0.25">
      <c r="B17" s="12"/>
      <c r="C17" s="1"/>
      <c r="D17" s="1"/>
      <c r="E17" s="1"/>
      <c r="F17" s="23"/>
      <c r="G17" s="16"/>
      <c r="H17" s="11"/>
      <c r="I17" s="1"/>
      <c r="J17" s="1"/>
    </row>
    <row r="18" spans="2:10" ht="26.25" customHeight="1" x14ac:dyDescent="0.25">
      <c r="B18" s="3"/>
      <c r="C18" s="1"/>
      <c r="D18" s="1"/>
      <c r="E18" s="11"/>
      <c r="F18" s="23"/>
      <c r="G18" s="16"/>
      <c r="H18" s="11"/>
      <c r="I18" s="11"/>
      <c r="J18" s="11"/>
    </row>
    <row r="19" spans="2:10" ht="26.25" customHeight="1" x14ac:dyDescent="0.25">
      <c r="B19" s="11"/>
      <c r="C19" s="1"/>
      <c r="D19" s="1"/>
      <c r="E19" s="11"/>
      <c r="F19" s="23"/>
      <c r="G19" s="16"/>
      <c r="H19" s="11"/>
      <c r="I19" s="11"/>
      <c r="J19" s="11"/>
    </row>
    <row r="20" spans="2:10" ht="26.25" customHeight="1" x14ac:dyDescent="0.25">
      <c r="B20" s="11"/>
      <c r="C20" s="1"/>
      <c r="D20" s="1"/>
      <c r="E20" s="11"/>
      <c r="F20" s="23"/>
      <c r="G20" s="16"/>
      <c r="H20" s="11"/>
      <c r="I20" s="11"/>
      <c r="J20" s="11"/>
    </row>
    <row r="21" spans="2:10" ht="26.25" customHeight="1" x14ac:dyDescent="0.25">
      <c r="B21" s="11"/>
      <c r="C21" s="1"/>
      <c r="D21" s="1"/>
      <c r="E21" s="11"/>
      <c r="F21" s="23"/>
      <c r="G21" s="16"/>
      <c r="I21" s="11"/>
      <c r="J21" s="11"/>
    </row>
    <row r="22" spans="2:10" ht="26.25" customHeight="1" x14ac:dyDescent="0.25">
      <c r="B22" s="11"/>
      <c r="C22" s="1"/>
      <c r="D22" s="1"/>
      <c r="E22" s="11"/>
      <c r="F22" s="23"/>
      <c r="G22" s="16"/>
      <c r="I22" s="11"/>
      <c r="J22" s="11"/>
    </row>
    <row r="23" spans="2:10" ht="26.25" customHeight="1" x14ac:dyDescent="0.25">
      <c r="B23" s="11"/>
      <c r="C23" s="1"/>
      <c r="D23" s="1"/>
      <c r="E23" s="11"/>
      <c r="F23" s="23"/>
      <c r="G23" s="16"/>
      <c r="I23" s="11"/>
      <c r="J23" s="11"/>
    </row>
    <row r="24" spans="2:10" ht="26.25" customHeight="1" x14ac:dyDescent="0.25">
      <c r="B24" s="11"/>
      <c r="C24" s="1"/>
      <c r="D24" s="1"/>
      <c r="E24" s="11"/>
      <c r="F24" s="23"/>
      <c r="G24" s="16"/>
      <c r="I24" s="11"/>
      <c r="J24" s="11"/>
    </row>
    <row r="25" spans="2:10" ht="26.25" customHeight="1" x14ac:dyDescent="0.25">
      <c r="B25" s="11"/>
      <c r="C25" s="1"/>
      <c r="D25" s="1"/>
      <c r="E25" s="11"/>
      <c r="F25" s="23"/>
      <c r="G25" s="16"/>
      <c r="I25" s="11"/>
      <c r="J25" s="11"/>
    </row>
    <row r="26" spans="2:10" ht="26.25" customHeight="1" x14ac:dyDescent="0.25">
      <c r="B26" s="11"/>
      <c r="C26" s="1"/>
      <c r="D26" s="1"/>
      <c r="E26" s="11"/>
      <c r="F26" s="23"/>
      <c r="G26" s="16"/>
      <c r="I26" s="11"/>
      <c r="J26" s="11"/>
    </row>
    <row r="27" spans="2:10" ht="26.25" customHeight="1" x14ac:dyDescent="0.25">
      <c r="B27" s="11"/>
      <c r="C27" s="1"/>
      <c r="D27" s="1"/>
      <c r="E27" s="11"/>
      <c r="F27" s="23"/>
      <c r="G27" s="16"/>
      <c r="I27" s="11"/>
      <c r="J27" s="11"/>
    </row>
    <row r="28" spans="2:10" ht="26.25" customHeight="1" x14ac:dyDescent="0.25">
      <c r="B28" s="11"/>
      <c r="C28" s="1"/>
      <c r="D28" s="1"/>
      <c r="E28" s="11"/>
      <c r="F28" s="23"/>
      <c r="G28" s="16"/>
      <c r="I28" s="11"/>
      <c r="J28" s="11"/>
    </row>
    <row r="29" spans="2:10" ht="26.25" customHeight="1" x14ac:dyDescent="0.25">
      <c r="B29" s="11"/>
      <c r="C29" s="1"/>
      <c r="D29" s="1"/>
      <c r="E29" s="11"/>
      <c r="F29" s="23"/>
      <c r="G29" s="16"/>
      <c r="I29" s="11"/>
      <c r="J29" s="11"/>
    </row>
    <row r="30" spans="2:10" ht="26.25" customHeight="1" x14ac:dyDescent="0.25">
      <c r="B30" s="11"/>
      <c r="C30" s="1"/>
      <c r="D30" s="1"/>
      <c r="E30" s="11"/>
      <c r="F30" s="23"/>
      <c r="G30" s="16"/>
      <c r="I30" s="11"/>
      <c r="J30" s="11"/>
    </row>
  </sheetData>
  <mergeCells count="22">
    <mergeCell ref="A1:G1"/>
    <mergeCell ref="F2:F3"/>
    <mergeCell ref="G2:G3"/>
    <mergeCell ref="A2:A3"/>
    <mergeCell ref="B2:B3"/>
    <mergeCell ref="C2:C3"/>
    <mergeCell ref="D2:D3"/>
    <mergeCell ref="E2:E3"/>
    <mergeCell ref="C4:C6"/>
    <mergeCell ref="F7:F9"/>
    <mergeCell ref="G7:G9"/>
    <mergeCell ref="A4:A6"/>
    <mergeCell ref="B4:B6"/>
    <mergeCell ref="D4:D6"/>
    <mergeCell ref="E4:E6"/>
    <mergeCell ref="F4:F6"/>
    <mergeCell ref="G4:G6"/>
    <mergeCell ref="A7:A9"/>
    <mergeCell ref="B7:B9"/>
    <mergeCell ref="C7:C9"/>
    <mergeCell ref="D7:D9"/>
    <mergeCell ref="E7:E9"/>
  </mergeCells>
  <pageMargins left="0.23622047244094491" right="0" top="0.74803149606299213" bottom="0" header="0.31496062992125984" footer="0.31496062992125984"/>
  <pageSetup paperSize="9" scale="60" fitToHeight="0" orientation="landscape" r:id="rId1"/>
  <rowBreaks count="1" manualBreakCount="1">
    <brk id="1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тендер МИ</vt:lpstr>
      <vt:lpstr>'тендер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2021-04-02T06:06:57Z</cp:lastPrinted>
  <dcterms:created xsi:type="dcterms:W3CDTF">2019-01-26T07:17:42Z</dcterms:created>
  <dcterms:modified xsi:type="dcterms:W3CDTF">2023-02-23T08:28:55Z</dcterms:modified>
</cp:coreProperties>
</file>