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3 от 30.06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35" i="1"/>
  <c r="G34" i="1"/>
  <c r="G33" i="1"/>
  <c r="F32" i="1"/>
  <c r="G32" i="1" s="1"/>
  <c r="F31" i="1"/>
  <c r="G31" i="1" s="1"/>
  <c r="F30" i="1"/>
  <c r="G30" i="1" s="1"/>
  <c r="G29" i="1"/>
  <c r="G28" i="1"/>
  <c r="G27" i="1"/>
  <c r="G26" i="1"/>
  <c r="G25" i="1"/>
  <c r="G24" i="1"/>
  <c r="G23" i="1"/>
  <c r="G22" i="1"/>
  <c r="G21" i="1"/>
  <c r="G20" i="1"/>
  <c r="G19" i="1"/>
  <c r="G17" i="1"/>
  <c r="G15" i="1"/>
  <c r="G14" i="1"/>
  <c r="G13" i="1"/>
  <c r="F36" i="1"/>
  <c r="G36" i="1" s="1"/>
  <c r="G12" i="1"/>
  <c r="G11" i="1"/>
  <c r="G10" i="1"/>
  <c r="G9" i="1"/>
  <c r="G8" i="1"/>
  <c r="G6" i="1" l="1"/>
</calcChain>
</file>

<file path=xl/sharedStrings.xml><?xml version="1.0" encoding="utf-8"?>
<sst xmlns="http://schemas.openxmlformats.org/spreadsheetml/2006/main" count="121" uniqueCount="88">
  <si>
    <t>№п/п</t>
  </si>
  <si>
    <t>Ед.изм.</t>
  </si>
  <si>
    <t>Количество</t>
  </si>
  <si>
    <t>Цена</t>
  </si>
  <si>
    <t>Сумма</t>
  </si>
  <si>
    <t xml:space="preserve"> Водорода перекись </t>
  </si>
  <si>
    <t>флакон</t>
  </si>
  <si>
    <t>литр</t>
  </si>
  <si>
    <t>Фурацилин</t>
  </si>
  <si>
    <t>Новокаин</t>
  </si>
  <si>
    <t>раствор для инъекции 0,25% 200мл</t>
  </si>
  <si>
    <t>Вода очищенная</t>
  </si>
  <si>
    <t>Формалин</t>
  </si>
  <si>
    <t>раствор для наружного примениния 10% забуференный 10 л</t>
  </si>
  <si>
    <t>Хлоргексидин биоглюконат</t>
  </si>
  <si>
    <t>Муравьиная кислота</t>
  </si>
  <si>
    <t xml:space="preserve">раствор для наружного применения 85% </t>
  </si>
  <si>
    <t>Перманганат калия</t>
  </si>
  <si>
    <t>раствор перманганата калия 10% -100</t>
  </si>
  <si>
    <t>Бриллиантовый зеленый</t>
  </si>
  <si>
    <t>раствор спиртовый 1 %-30 мл</t>
  </si>
  <si>
    <t>штука</t>
  </si>
  <si>
    <t xml:space="preserve">Аспирационный наконечник Yankauer одноразовый </t>
  </si>
  <si>
    <t>Зонды</t>
  </si>
  <si>
    <t>Зонд ректальный (ПХВ) для одноразового применения размер №30</t>
  </si>
  <si>
    <t>Нити</t>
  </si>
  <si>
    <t>Капрон, нерассасывающая №3, 20 метр, стерильный</t>
  </si>
  <si>
    <t>Капрон, нерассасывающая №4, 20 метр, стерильный</t>
  </si>
  <si>
    <t>Капрон, нерассасывающая №5, 20 метр, стерильный</t>
  </si>
  <si>
    <t>Катетер</t>
  </si>
  <si>
    <t>Ларингиальные маски</t>
  </si>
  <si>
    <t>Ларингеальная маска 4 размер</t>
  </si>
  <si>
    <t>Лезвия</t>
  </si>
  <si>
    <t>Лезвия, Съемные  одноразовые №22</t>
  </si>
  <si>
    <t>Полимеррные клипсы Гемолокк размер L фиолетового цвета</t>
  </si>
  <si>
    <t>пара</t>
  </si>
  <si>
    <t>Трубка</t>
  </si>
  <si>
    <t>Трубка эндотрахеальная 7,5 мм</t>
  </si>
  <si>
    <t>Трубка эндотрахеальная  8,0 мм</t>
  </si>
  <si>
    <t>Удлинитель</t>
  </si>
  <si>
    <t>Удлинитель оригинальный  для Перфузор стандарт</t>
  </si>
  <si>
    <t>Шприцы</t>
  </si>
  <si>
    <t>Электроды</t>
  </si>
  <si>
    <t xml:space="preserve">Электроды для ЭКГ </t>
  </si>
  <si>
    <t>Кухарева А.А.</t>
  </si>
  <si>
    <t>Ким Н.В.</t>
  </si>
  <si>
    <t>наименование товара</t>
  </si>
  <si>
    <t>Лекарственная форма/краткое описанипе товара</t>
  </si>
  <si>
    <t>раствор для наружного применения  6%-400 мл</t>
  </si>
  <si>
    <t>раствор для наружного применения 33% - 1000мл</t>
  </si>
  <si>
    <t>водный раствор 0,02%, 400,0мл</t>
  </si>
  <si>
    <t>очищенная вода 400,0 мл</t>
  </si>
  <si>
    <t>канстра</t>
  </si>
  <si>
    <t>спиртовый раствор для наружного применения 0,05% - 400,0 мл</t>
  </si>
  <si>
    <t>лекарственные средства изготавливаемые в аптеках</t>
  </si>
  <si>
    <t xml:space="preserve">Аспирационный наконечник одноразовый </t>
  </si>
  <si>
    <t>Катетер Фолея стерильные, из латекса покрытого силиконовой смазкой двухходовой  №14</t>
  </si>
  <si>
    <t>Катетер Фолея стерильные, из латекса покрытого силиконовой смазкой двухходовой размер18</t>
  </si>
  <si>
    <t>Катетер Фолея стерильный, из силикона, двухходовой размеры 20</t>
  </si>
  <si>
    <t xml:space="preserve">Полимеррные клипсы </t>
  </si>
  <si>
    <t>Перчатки хирургические неопреновые стерильные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</si>
  <si>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стерильные, размер 7,5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</si>
  <si>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 размер 7,5</t>
  </si>
  <si>
    <t>Перчатки хирургические неопреновые стерильные размер 6,5</t>
  </si>
  <si>
    <t>Перчатки хирургические неопреновые стерильные размер 8,0</t>
  </si>
  <si>
    <t>Шприц  инъекционный трехкомпонентный инсулиновый стерильный однократного применения  объемом 20 мл, с иглой 21G</t>
  </si>
  <si>
    <t>Шприц  инъекционный трехкомпонентный инсулиновый стерильный однократного применения  объемом 50 мл, с иглой 21G</t>
  </si>
  <si>
    <t xml:space="preserve">лекарственные средства </t>
  </si>
  <si>
    <t>медицинские изделия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</si>
  <si>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</si>
  <si>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</si>
  <si>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</si>
  <si>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</si>
  <si>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</si>
  <si>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</si>
  <si>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</si>
  <si>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</si>
  <si>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</si>
  <si>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</si>
  <si>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</si>
  <si>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</si>
  <si>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</si>
  <si>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</si>
  <si>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</si>
  <si>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</si>
  <si>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Фармацевт</t>
  </si>
  <si>
    <t>Есмуратова М.Т.</t>
  </si>
  <si>
    <t>к объявлению № 63 от 30.06.2020г.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</si>
</sst>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6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6" fillId="2" borderId="2" xfId="3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4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4" fontId="2" fillId="0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0" borderId="2" xfId="2" applyNumberFormat="1" applyFont="1" applyFill="1" applyBorder="1" applyAlignment="1">
      <alignment horizontal="right" vertical="center" wrapText="1"/>
    </xf>
    <xf numFmtId="4" fontId="2" fillId="0" borderId="2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 5" xfId="4"/>
    <cellStyle name="Обычный_таргентные 2016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="80" zoomScaleNormal="100" zoomScaleSheetLayoutView="80" workbookViewId="0">
      <pane xSplit="7" ySplit="7" topLeftCell="H8" activePane="bottomRight" state="frozen"/>
      <selection pane="topRight" activeCell="S1" sqref="S1"/>
      <selection pane="bottomLeft" activeCell="A7" sqref="A7"/>
      <selection pane="bottomRight" activeCell="C2" sqref="C2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16384" width="8.7109375" style="2"/>
  </cols>
  <sheetData>
    <row r="1" spans="1:7" x14ac:dyDescent="0.25">
      <c r="D1" s="33"/>
      <c r="E1" s="34" t="s">
        <v>69</v>
      </c>
    </row>
    <row r="2" spans="1:7" x14ac:dyDescent="0.25">
      <c r="A2" s="32"/>
      <c r="B2" s="32"/>
      <c r="C2" s="32"/>
      <c r="D2" s="32"/>
      <c r="E2" s="34" t="s">
        <v>87</v>
      </c>
    </row>
    <row r="4" spans="1:7" s="1" customFormat="1" ht="19.5" customHeight="1" x14ac:dyDescent="0.25">
      <c r="A4" s="8" t="s">
        <v>0</v>
      </c>
      <c r="B4" s="59" t="s">
        <v>46</v>
      </c>
      <c r="C4" s="59" t="s">
        <v>47</v>
      </c>
      <c r="D4" s="59" t="s">
        <v>1</v>
      </c>
      <c r="E4" s="53" t="s">
        <v>2</v>
      </c>
      <c r="F4" s="55" t="s">
        <v>3</v>
      </c>
      <c r="G4" s="57" t="s">
        <v>4</v>
      </c>
    </row>
    <row r="5" spans="1:7" s="1" customFormat="1" ht="20.25" customHeight="1" x14ac:dyDescent="0.25">
      <c r="A5" s="8"/>
      <c r="B5" s="60"/>
      <c r="C5" s="60"/>
      <c r="D5" s="60"/>
      <c r="E5" s="54"/>
      <c r="F5" s="56"/>
      <c r="G5" s="58"/>
    </row>
    <row r="6" spans="1:7" s="1" customFormat="1" ht="20.25" customHeight="1" x14ac:dyDescent="0.25">
      <c r="A6" s="8"/>
      <c r="B6" s="10"/>
      <c r="C6" s="10"/>
      <c r="D6" s="8"/>
      <c r="E6" s="8"/>
      <c r="F6" s="11"/>
      <c r="G6" s="12">
        <f>SUM(G8:G39)</f>
        <v>9352018.2339999992</v>
      </c>
    </row>
    <row r="7" spans="1:7" s="1" customFormat="1" ht="15.75" customHeight="1" x14ac:dyDescent="0.25">
      <c r="A7" s="8"/>
      <c r="B7" s="44" t="s">
        <v>54</v>
      </c>
      <c r="C7" s="45"/>
      <c r="D7" s="8"/>
      <c r="E7" s="8"/>
      <c r="F7" s="11"/>
      <c r="G7" s="11"/>
    </row>
    <row r="8" spans="1:7" ht="16.5" customHeight="1" x14ac:dyDescent="0.25">
      <c r="A8" s="13">
        <v>1</v>
      </c>
      <c r="B8" s="14" t="s">
        <v>5</v>
      </c>
      <c r="C8" s="15" t="s">
        <v>48</v>
      </c>
      <c r="D8" s="16" t="s">
        <v>6</v>
      </c>
      <c r="E8" s="17">
        <v>130</v>
      </c>
      <c r="F8" s="39">
        <v>420</v>
      </c>
      <c r="G8" s="39">
        <f t="shared" ref="G8:G15" si="0">E8*F8</f>
        <v>54600</v>
      </c>
    </row>
    <row r="9" spans="1:7" ht="16.5" customHeight="1" x14ac:dyDescent="0.25">
      <c r="A9" s="13">
        <v>2</v>
      </c>
      <c r="B9" s="14" t="s">
        <v>5</v>
      </c>
      <c r="C9" s="15" t="s">
        <v>49</v>
      </c>
      <c r="D9" s="13" t="s">
        <v>7</v>
      </c>
      <c r="E9" s="17">
        <v>66</v>
      </c>
      <c r="F9" s="39">
        <v>900</v>
      </c>
      <c r="G9" s="39">
        <f t="shared" si="0"/>
        <v>59400</v>
      </c>
    </row>
    <row r="10" spans="1:7" ht="16.5" customHeight="1" x14ac:dyDescent="0.25">
      <c r="A10" s="13">
        <v>3</v>
      </c>
      <c r="B10" s="14" t="s">
        <v>8</v>
      </c>
      <c r="C10" s="15" t="s">
        <v>50</v>
      </c>
      <c r="D10" s="16" t="s">
        <v>6</v>
      </c>
      <c r="E10" s="17">
        <v>500</v>
      </c>
      <c r="F10" s="39">
        <v>550</v>
      </c>
      <c r="G10" s="39">
        <f t="shared" si="0"/>
        <v>275000</v>
      </c>
    </row>
    <row r="11" spans="1:7" ht="16.5" customHeight="1" x14ac:dyDescent="0.25">
      <c r="A11" s="13">
        <v>4</v>
      </c>
      <c r="B11" s="14" t="s">
        <v>9</v>
      </c>
      <c r="C11" s="18" t="s">
        <v>10</v>
      </c>
      <c r="D11" s="13" t="s">
        <v>6</v>
      </c>
      <c r="E11" s="17">
        <v>500</v>
      </c>
      <c r="F11" s="39">
        <v>360</v>
      </c>
      <c r="G11" s="39">
        <f t="shared" si="0"/>
        <v>180000</v>
      </c>
    </row>
    <row r="12" spans="1:7" ht="16.5" customHeight="1" x14ac:dyDescent="0.25">
      <c r="A12" s="13">
        <v>5</v>
      </c>
      <c r="B12" s="14" t="s">
        <v>11</v>
      </c>
      <c r="C12" s="15" t="s">
        <v>51</v>
      </c>
      <c r="D12" s="16" t="s">
        <v>6</v>
      </c>
      <c r="E12" s="17">
        <v>280</v>
      </c>
      <c r="F12" s="39">
        <v>330</v>
      </c>
      <c r="G12" s="39">
        <f t="shared" si="0"/>
        <v>92400</v>
      </c>
    </row>
    <row r="13" spans="1:7" ht="16.5" customHeight="1" x14ac:dyDescent="0.25">
      <c r="A13" s="13">
        <v>6</v>
      </c>
      <c r="B13" s="14" t="s">
        <v>14</v>
      </c>
      <c r="C13" s="15" t="s">
        <v>53</v>
      </c>
      <c r="D13" s="13" t="s">
        <v>6</v>
      </c>
      <c r="E13" s="17">
        <v>60</v>
      </c>
      <c r="F13" s="39">
        <v>1500</v>
      </c>
      <c r="G13" s="39">
        <f t="shared" si="0"/>
        <v>90000</v>
      </c>
    </row>
    <row r="14" spans="1:7" ht="16.5" customHeight="1" x14ac:dyDescent="0.25">
      <c r="A14" s="13">
        <v>7</v>
      </c>
      <c r="B14" s="14" t="s">
        <v>15</v>
      </c>
      <c r="C14" s="15" t="s">
        <v>16</v>
      </c>
      <c r="D14" s="16" t="s">
        <v>7</v>
      </c>
      <c r="E14" s="17">
        <v>50</v>
      </c>
      <c r="F14" s="39">
        <v>1650</v>
      </c>
      <c r="G14" s="39">
        <f t="shared" si="0"/>
        <v>82500</v>
      </c>
    </row>
    <row r="15" spans="1:7" ht="16.5" customHeight="1" x14ac:dyDescent="0.25">
      <c r="A15" s="13">
        <v>8</v>
      </c>
      <c r="B15" s="19" t="s">
        <v>17</v>
      </c>
      <c r="C15" s="15" t="s">
        <v>18</v>
      </c>
      <c r="D15" s="13" t="s">
        <v>6</v>
      </c>
      <c r="E15" s="20">
        <v>10</v>
      </c>
      <c r="F15" s="39">
        <v>690</v>
      </c>
      <c r="G15" s="39">
        <f t="shared" si="0"/>
        <v>6900</v>
      </c>
    </row>
    <row r="16" spans="1:7" s="22" customFormat="1" ht="16.5" customHeight="1" x14ac:dyDescent="0.25">
      <c r="A16" s="9"/>
      <c r="B16" s="46" t="s">
        <v>67</v>
      </c>
      <c r="C16" s="47"/>
      <c r="D16" s="9"/>
      <c r="E16" s="21"/>
      <c r="F16" s="11"/>
      <c r="G16" s="11"/>
    </row>
    <row r="17" spans="1:7" s="23" customFormat="1" ht="16.5" customHeight="1" x14ac:dyDescent="0.25">
      <c r="A17" s="13">
        <v>9</v>
      </c>
      <c r="B17" s="14" t="s">
        <v>19</v>
      </c>
      <c r="C17" s="15" t="s">
        <v>20</v>
      </c>
      <c r="D17" s="13" t="s">
        <v>6</v>
      </c>
      <c r="E17" s="17">
        <v>130</v>
      </c>
      <c r="F17" s="39">
        <v>42.07</v>
      </c>
      <c r="G17" s="39">
        <f t="shared" ref="G17" si="1">E17*F17</f>
        <v>5469.1</v>
      </c>
    </row>
    <row r="18" spans="1:7" ht="16.5" customHeight="1" x14ac:dyDescent="0.25">
      <c r="A18" s="24"/>
      <c r="B18" s="48" t="s">
        <v>68</v>
      </c>
      <c r="C18" s="49"/>
      <c r="D18" s="24"/>
      <c r="E18" s="25"/>
      <c r="F18" s="26"/>
      <c r="G18" s="26"/>
    </row>
    <row r="19" spans="1:7" ht="16.5" customHeight="1" x14ac:dyDescent="0.25">
      <c r="A19" s="27">
        <v>10</v>
      </c>
      <c r="B19" s="28" t="s">
        <v>55</v>
      </c>
      <c r="C19" s="28" t="s">
        <v>22</v>
      </c>
      <c r="D19" s="27" t="s">
        <v>21</v>
      </c>
      <c r="E19" s="29">
        <v>150</v>
      </c>
      <c r="F19" s="30">
        <v>45000</v>
      </c>
      <c r="G19" s="40">
        <f t="shared" ref="G19:G39" si="2">E19*F19</f>
        <v>6750000</v>
      </c>
    </row>
    <row r="20" spans="1:7" ht="33.75" customHeight="1" x14ac:dyDescent="0.25">
      <c r="A20" s="27">
        <v>11</v>
      </c>
      <c r="B20" s="28" t="s">
        <v>23</v>
      </c>
      <c r="C20" s="31" t="s">
        <v>24</v>
      </c>
      <c r="D20" s="27" t="s">
        <v>21</v>
      </c>
      <c r="E20" s="29">
        <v>87</v>
      </c>
      <c r="F20" s="41">
        <v>142.5</v>
      </c>
      <c r="G20" s="40">
        <f t="shared" si="2"/>
        <v>12397.5</v>
      </c>
    </row>
    <row r="21" spans="1:7" ht="16.5" customHeight="1" x14ac:dyDescent="0.25">
      <c r="A21" s="27">
        <v>12</v>
      </c>
      <c r="B21" s="28" t="s">
        <v>25</v>
      </c>
      <c r="C21" s="28" t="s">
        <v>26</v>
      </c>
      <c r="D21" s="27" t="s">
        <v>21</v>
      </c>
      <c r="E21" s="29">
        <v>195</v>
      </c>
      <c r="F21" s="41">
        <v>627.15</v>
      </c>
      <c r="G21" s="40">
        <f t="shared" si="2"/>
        <v>122294.25</v>
      </c>
    </row>
    <row r="22" spans="1:7" ht="16.5" customHeight="1" x14ac:dyDescent="0.25">
      <c r="A22" s="27">
        <v>13</v>
      </c>
      <c r="B22" s="28" t="s">
        <v>25</v>
      </c>
      <c r="C22" s="28" t="s">
        <v>27</v>
      </c>
      <c r="D22" s="27" t="s">
        <v>21</v>
      </c>
      <c r="E22" s="29">
        <v>100</v>
      </c>
      <c r="F22" s="41">
        <v>627.15</v>
      </c>
      <c r="G22" s="40">
        <f t="shared" si="2"/>
        <v>62715</v>
      </c>
    </row>
    <row r="23" spans="1:7" ht="16.5" customHeight="1" x14ac:dyDescent="0.25">
      <c r="A23" s="27">
        <v>14</v>
      </c>
      <c r="B23" s="28" t="s">
        <v>25</v>
      </c>
      <c r="C23" s="28" t="s">
        <v>28</v>
      </c>
      <c r="D23" s="27" t="s">
        <v>21</v>
      </c>
      <c r="E23" s="29">
        <v>66</v>
      </c>
      <c r="F23" s="41">
        <v>627.15</v>
      </c>
      <c r="G23" s="40">
        <f t="shared" si="2"/>
        <v>41391.9</v>
      </c>
    </row>
    <row r="24" spans="1:7" ht="16.5" customHeight="1" x14ac:dyDescent="0.25">
      <c r="A24" s="27">
        <v>15</v>
      </c>
      <c r="B24" s="28" t="s">
        <v>29</v>
      </c>
      <c r="C24" s="28" t="s">
        <v>56</v>
      </c>
      <c r="D24" s="27" t="s">
        <v>21</v>
      </c>
      <c r="E24" s="29">
        <v>240</v>
      </c>
      <c r="F24" s="41">
        <v>320</v>
      </c>
      <c r="G24" s="40">
        <f t="shared" si="2"/>
        <v>76800</v>
      </c>
    </row>
    <row r="25" spans="1:7" ht="16.5" customHeight="1" x14ac:dyDescent="0.25">
      <c r="A25" s="27">
        <v>16</v>
      </c>
      <c r="B25" s="28" t="s">
        <v>29</v>
      </c>
      <c r="C25" s="28" t="s">
        <v>57</v>
      </c>
      <c r="D25" s="27" t="s">
        <v>21</v>
      </c>
      <c r="E25" s="29">
        <v>140</v>
      </c>
      <c r="F25" s="41">
        <v>320</v>
      </c>
      <c r="G25" s="40">
        <f t="shared" si="2"/>
        <v>44800</v>
      </c>
    </row>
    <row r="26" spans="1:7" ht="16.5" customHeight="1" x14ac:dyDescent="0.25">
      <c r="A26" s="27">
        <v>17</v>
      </c>
      <c r="B26" s="28" t="s">
        <v>29</v>
      </c>
      <c r="C26" s="28" t="s">
        <v>58</v>
      </c>
      <c r="D26" s="27" t="s">
        <v>21</v>
      </c>
      <c r="E26" s="29">
        <v>140</v>
      </c>
      <c r="F26" s="41">
        <v>320</v>
      </c>
      <c r="G26" s="40">
        <f t="shared" si="2"/>
        <v>44800</v>
      </c>
    </row>
    <row r="27" spans="1:7" ht="16.5" customHeight="1" x14ac:dyDescent="0.25">
      <c r="A27" s="27">
        <v>18</v>
      </c>
      <c r="B27" s="28" t="s">
        <v>30</v>
      </c>
      <c r="C27" s="28" t="s">
        <v>31</v>
      </c>
      <c r="D27" s="27" t="s">
        <v>21</v>
      </c>
      <c r="E27" s="29">
        <v>6</v>
      </c>
      <c r="F27" s="41">
        <v>2524</v>
      </c>
      <c r="G27" s="40">
        <f t="shared" si="2"/>
        <v>15144</v>
      </c>
    </row>
    <row r="28" spans="1:7" ht="16.5" customHeight="1" x14ac:dyDescent="0.25">
      <c r="A28" s="27">
        <v>19</v>
      </c>
      <c r="B28" s="28" t="s">
        <v>32</v>
      </c>
      <c r="C28" s="28" t="s">
        <v>33</v>
      </c>
      <c r="D28" s="27" t="s">
        <v>21</v>
      </c>
      <c r="E28" s="29">
        <v>270</v>
      </c>
      <c r="F28" s="41">
        <v>33</v>
      </c>
      <c r="G28" s="40">
        <f t="shared" si="2"/>
        <v>8910</v>
      </c>
    </row>
    <row r="29" spans="1:7" ht="31.5" customHeight="1" x14ac:dyDescent="0.25">
      <c r="A29" s="27">
        <v>20</v>
      </c>
      <c r="B29" s="28" t="s">
        <v>59</v>
      </c>
      <c r="C29" s="28" t="s">
        <v>34</v>
      </c>
      <c r="D29" s="27" t="s">
        <v>21</v>
      </c>
      <c r="E29" s="29">
        <v>15</v>
      </c>
      <c r="F29" s="41">
        <v>1600</v>
      </c>
      <c r="G29" s="40">
        <f t="shared" si="2"/>
        <v>24000</v>
      </c>
    </row>
    <row r="30" spans="1:7" ht="305.25" customHeight="1" x14ac:dyDescent="0.25">
      <c r="A30" s="27">
        <v>21</v>
      </c>
      <c r="B30" s="28" t="s">
        <v>62</v>
      </c>
      <c r="C30" s="28" t="s">
        <v>61</v>
      </c>
      <c r="D30" s="27" t="s">
        <v>35</v>
      </c>
      <c r="E30" s="29">
        <v>133</v>
      </c>
      <c r="F30" s="41">
        <f>1554*1.054</f>
        <v>1637.9160000000002</v>
      </c>
      <c r="G30" s="40">
        <f t="shared" si="2"/>
        <v>217842.82800000001</v>
      </c>
    </row>
    <row r="31" spans="1:7" ht="303.75" customHeight="1" x14ac:dyDescent="0.25">
      <c r="A31" s="27">
        <v>22</v>
      </c>
      <c r="B31" s="28" t="s">
        <v>63</v>
      </c>
      <c r="C31" s="28" t="s">
        <v>60</v>
      </c>
      <c r="D31" s="27" t="s">
        <v>35</v>
      </c>
      <c r="E31" s="29">
        <v>133</v>
      </c>
      <c r="F31" s="41">
        <f>1554*1.054</f>
        <v>1637.9160000000002</v>
      </c>
      <c r="G31" s="40">
        <f t="shared" si="2"/>
        <v>217842.82800000001</v>
      </c>
    </row>
    <row r="32" spans="1:7" ht="301.5" customHeight="1" x14ac:dyDescent="0.25">
      <c r="A32" s="27">
        <v>23</v>
      </c>
      <c r="B32" s="28" t="s">
        <v>64</v>
      </c>
      <c r="C32" s="28" t="s">
        <v>60</v>
      </c>
      <c r="D32" s="27" t="s">
        <v>35</v>
      </c>
      <c r="E32" s="29">
        <v>133</v>
      </c>
      <c r="F32" s="41">
        <f>1554*1.054</f>
        <v>1637.9160000000002</v>
      </c>
      <c r="G32" s="40">
        <f t="shared" si="2"/>
        <v>217842.82800000001</v>
      </c>
    </row>
    <row r="33" spans="1:7" ht="16.5" customHeight="1" x14ac:dyDescent="0.25">
      <c r="A33" s="27">
        <v>24</v>
      </c>
      <c r="B33" s="28" t="s">
        <v>36</v>
      </c>
      <c r="C33" s="28" t="s">
        <v>37</v>
      </c>
      <c r="D33" s="27" t="s">
        <v>21</v>
      </c>
      <c r="E33" s="29">
        <v>140</v>
      </c>
      <c r="F33" s="42">
        <v>330</v>
      </c>
      <c r="G33" s="40">
        <f t="shared" si="2"/>
        <v>46200</v>
      </c>
    </row>
    <row r="34" spans="1:7" ht="16.5" customHeight="1" x14ac:dyDescent="0.25">
      <c r="A34" s="27">
        <v>25</v>
      </c>
      <c r="B34" s="28" t="s">
        <v>36</v>
      </c>
      <c r="C34" s="28" t="s">
        <v>38</v>
      </c>
      <c r="D34" s="27" t="s">
        <v>21</v>
      </c>
      <c r="E34" s="29">
        <v>130</v>
      </c>
      <c r="F34" s="41">
        <v>330</v>
      </c>
      <c r="G34" s="40">
        <f t="shared" si="2"/>
        <v>42900</v>
      </c>
    </row>
    <row r="35" spans="1:7" ht="16.5" customHeight="1" x14ac:dyDescent="0.25">
      <c r="A35" s="27">
        <v>26</v>
      </c>
      <c r="B35" s="28" t="s">
        <v>39</v>
      </c>
      <c r="C35" s="28" t="s">
        <v>40</v>
      </c>
      <c r="D35" s="27" t="s">
        <v>21</v>
      </c>
      <c r="E35" s="29">
        <v>6</v>
      </c>
      <c r="F35" s="41">
        <v>350</v>
      </c>
      <c r="G35" s="40">
        <f t="shared" si="2"/>
        <v>2100</v>
      </c>
    </row>
    <row r="36" spans="1:7" ht="34.5" customHeight="1" x14ac:dyDescent="0.25">
      <c r="A36" s="27">
        <v>27</v>
      </c>
      <c r="B36" s="14" t="s">
        <v>12</v>
      </c>
      <c r="C36" s="15" t="s">
        <v>13</v>
      </c>
      <c r="D36" s="13" t="s">
        <v>52</v>
      </c>
      <c r="E36" s="17">
        <v>30</v>
      </c>
      <c r="F36" s="39">
        <f>3200*1.054</f>
        <v>3372.8</v>
      </c>
      <c r="G36" s="39">
        <f t="shared" si="2"/>
        <v>101184</v>
      </c>
    </row>
    <row r="37" spans="1:7" ht="46.5" customHeight="1" x14ac:dyDescent="0.25">
      <c r="A37" s="27">
        <v>28</v>
      </c>
      <c r="B37" s="28" t="s">
        <v>41</v>
      </c>
      <c r="C37" s="31" t="s">
        <v>65</v>
      </c>
      <c r="D37" s="27" t="s">
        <v>21</v>
      </c>
      <c r="E37" s="29">
        <v>12400</v>
      </c>
      <c r="F37" s="41">
        <v>25</v>
      </c>
      <c r="G37" s="40">
        <f t="shared" si="2"/>
        <v>310000</v>
      </c>
    </row>
    <row r="38" spans="1:7" ht="48.75" customHeight="1" x14ac:dyDescent="0.25">
      <c r="A38" s="27">
        <v>29</v>
      </c>
      <c r="B38" s="28" t="s">
        <v>41</v>
      </c>
      <c r="C38" s="28" t="s">
        <v>66</v>
      </c>
      <c r="D38" s="27" t="s">
        <v>21</v>
      </c>
      <c r="E38" s="29">
        <v>800</v>
      </c>
      <c r="F38" s="41">
        <v>58.23</v>
      </c>
      <c r="G38" s="40">
        <f t="shared" si="2"/>
        <v>46584</v>
      </c>
    </row>
    <row r="39" spans="1:7" ht="16.5" customHeight="1" x14ac:dyDescent="0.25">
      <c r="A39" s="27">
        <v>30</v>
      </c>
      <c r="B39" s="28" t="s">
        <v>42</v>
      </c>
      <c r="C39" s="28" t="s">
        <v>43</v>
      </c>
      <c r="D39" s="27" t="s">
        <v>21</v>
      </c>
      <c r="E39" s="29">
        <v>20</v>
      </c>
      <c r="F39" s="40">
        <v>5000</v>
      </c>
      <c r="G39" s="40">
        <f t="shared" si="2"/>
        <v>100000</v>
      </c>
    </row>
    <row r="41" spans="1:7" x14ac:dyDescent="0.25">
      <c r="A41" s="50" t="s">
        <v>70</v>
      </c>
      <c r="B41" s="50"/>
      <c r="C41" s="50"/>
      <c r="D41" s="50"/>
      <c r="E41" s="50"/>
      <c r="F41" s="50"/>
      <c r="G41" s="50"/>
    </row>
    <row r="42" spans="1:7" ht="54" customHeight="1" x14ac:dyDescent="0.25">
      <c r="A42" s="51" t="s">
        <v>71</v>
      </c>
      <c r="B42" s="51"/>
      <c r="C42" s="51"/>
      <c r="D42" s="51"/>
      <c r="E42" s="51"/>
      <c r="F42" s="51"/>
      <c r="G42" s="51"/>
    </row>
    <row r="43" spans="1:7" ht="48.75" customHeight="1" x14ac:dyDescent="0.25">
      <c r="A43" s="52" t="s">
        <v>84</v>
      </c>
      <c r="B43" s="52"/>
      <c r="C43" s="52"/>
      <c r="D43" s="52"/>
      <c r="E43" s="52"/>
      <c r="F43" s="52"/>
      <c r="G43" s="52"/>
    </row>
    <row r="44" spans="1:7" ht="11.25" customHeight="1" x14ac:dyDescent="0.25">
      <c r="A44" s="33"/>
      <c r="B44" s="33"/>
      <c r="C44" s="33"/>
      <c r="D44" s="33"/>
      <c r="E44" s="33"/>
      <c r="F44" s="33"/>
      <c r="G44" s="33"/>
    </row>
    <row r="45" spans="1:7" x14ac:dyDescent="0.25">
      <c r="A45" s="43" t="s">
        <v>72</v>
      </c>
      <c r="B45" s="43"/>
      <c r="C45" s="2"/>
      <c r="D45" s="35" t="s">
        <v>44</v>
      </c>
      <c r="E45" s="35"/>
      <c r="F45" s="36"/>
      <c r="G45" s="36"/>
    </row>
    <row r="46" spans="1:7" x14ac:dyDescent="0.25">
      <c r="A46" s="37"/>
      <c r="B46" s="2"/>
      <c r="C46" s="2"/>
      <c r="D46" s="2"/>
      <c r="E46" s="2"/>
      <c r="F46" s="36"/>
      <c r="G46" s="36"/>
    </row>
    <row r="47" spans="1:7" x14ac:dyDescent="0.25">
      <c r="A47" s="38" t="s">
        <v>73</v>
      </c>
      <c r="B47" s="2"/>
      <c r="C47" s="2"/>
      <c r="D47" s="38" t="s">
        <v>74</v>
      </c>
      <c r="E47" s="38"/>
      <c r="F47" s="36"/>
      <c r="G47" s="36"/>
    </row>
    <row r="48" spans="1:7" x14ac:dyDescent="0.25">
      <c r="A48" s="38"/>
      <c r="B48" s="2"/>
      <c r="C48" s="2"/>
      <c r="D48" s="38"/>
      <c r="E48" s="38"/>
      <c r="F48" s="36"/>
      <c r="G48" s="36"/>
    </row>
    <row r="49" spans="1:7" x14ac:dyDescent="0.25">
      <c r="A49" s="38" t="s">
        <v>75</v>
      </c>
      <c r="B49" s="2"/>
      <c r="C49" s="2"/>
      <c r="D49" s="38" t="s">
        <v>45</v>
      </c>
      <c r="E49" s="38"/>
      <c r="F49" s="36"/>
      <c r="G49" s="36"/>
    </row>
    <row r="50" spans="1:7" x14ac:dyDescent="0.25">
      <c r="A50" s="38"/>
      <c r="B50" s="2"/>
      <c r="C50" s="2"/>
      <c r="D50" s="38"/>
      <c r="E50" s="38"/>
      <c r="F50" s="36"/>
      <c r="G50" s="36"/>
    </row>
    <row r="51" spans="1:7" x14ac:dyDescent="0.25">
      <c r="A51" s="38" t="s">
        <v>76</v>
      </c>
      <c r="B51" s="2"/>
      <c r="C51" s="2"/>
      <c r="D51" s="38" t="s">
        <v>77</v>
      </c>
      <c r="E51" s="38"/>
      <c r="F51" s="36"/>
      <c r="G51" s="36"/>
    </row>
    <row r="52" spans="1:7" x14ac:dyDescent="0.25">
      <c r="A52" s="38"/>
      <c r="B52" s="2"/>
      <c r="C52" s="2"/>
      <c r="D52" s="38"/>
      <c r="E52" s="38"/>
      <c r="F52" s="36"/>
      <c r="G52" s="36"/>
    </row>
    <row r="53" spans="1:7" x14ac:dyDescent="0.25">
      <c r="A53" s="38" t="s">
        <v>85</v>
      </c>
      <c r="B53" s="2"/>
      <c r="C53" s="2"/>
      <c r="D53" s="38" t="s">
        <v>86</v>
      </c>
      <c r="E53" s="38"/>
      <c r="F53" s="36"/>
      <c r="G53" s="36"/>
    </row>
    <row r="54" spans="1:7" x14ac:dyDescent="0.25">
      <c r="A54" s="38"/>
      <c r="B54" s="2"/>
      <c r="C54" s="2"/>
      <c r="D54" s="38"/>
      <c r="E54" s="38"/>
      <c r="F54" s="36"/>
      <c r="G54" s="36"/>
    </row>
    <row r="55" spans="1:7" x14ac:dyDescent="0.25">
      <c r="A55" s="38" t="s">
        <v>78</v>
      </c>
      <c r="B55" s="2"/>
      <c r="C55" s="2"/>
      <c r="D55" s="38" t="s">
        <v>79</v>
      </c>
      <c r="E55" s="38"/>
      <c r="F55" s="36"/>
      <c r="G55" s="36"/>
    </row>
    <row r="56" spans="1:7" x14ac:dyDescent="0.25">
      <c r="A56" s="38"/>
      <c r="B56" s="2"/>
      <c r="C56" s="2"/>
      <c r="D56" s="38"/>
      <c r="E56" s="38"/>
      <c r="F56" s="36"/>
      <c r="G56" s="36"/>
    </row>
    <row r="57" spans="1:7" x14ac:dyDescent="0.25">
      <c r="A57" s="38" t="s">
        <v>80</v>
      </c>
      <c r="B57" s="2"/>
      <c r="C57" s="2"/>
      <c r="D57" s="38" t="s">
        <v>81</v>
      </c>
      <c r="E57" s="38"/>
      <c r="F57" s="36"/>
      <c r="G57" s="36"/>
    </row>
    <row r="58" spans="1:7" x14ac:dyDescent="0.25">
      <c r="A58" s="38"/>
      <c r="B58" s="2"/>
      <c r="C58" s="2"/>
      <c r="D58" s="38"/>
      <c r="E58" s="38"/>
      <c r="F58" s="36"/>
      <c r="G58" s="36"/>
    </row>
    <row r="59" spans="1:7" x14ac:dyDescent="0.25">
      <c r="A59" s="38" t="s">
        <v>82</v>
      </c>
      <c r="B59" s="2"/>
      <c r="C59" s="2"/>
      <c r="D59" s="38" t="s">
        <v>83</v>
      </c>
      <c r="E59" s="38"/>
      <c r="F59" s="36"/>
      <c r="G59" s="36"/>
    </row>
  </sheetData>
  <mergeCells count="13">
    <mergeCell ref="E4:E5"/>
    <mergeCell ref="F4:F5"/>
    <mergeCell ref="G4:G5"/>
    <mergeCell ref="B4:B5"/>
    <mergeCell ref="C4:C5"/>
    <mergeCell ref="D4:D5"/>
    <mergeCell ref="A45:B45"/>
    <mergeCell ref="B7:C7"/>
    <mergeCell ref="B16:C16"/>
    <mergeCell ref="B18:C18"/>
    <mergeCell ref="A41:G41"/>
    <mergeCell ref="A42:G42"/>
    <mergeCell ref="A43:G43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2020-06-16T09:15:23Z</cp:lastPrinted>
  <dcterms:created xsi:type="dcterms:W3CDTF">2020-06-12T05:08:52Z</dcterms:created>
  <dcterms:modified xsi:type="dcterms:W3CDTF">2020-06-30T08:29:35Z</dcterms:modified>
</cp:coreProperties>
</file>