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5 от 04.09.2020г\"/>
    </mc:Choice>
  </mc:AlternateContent>
  <bookViews>
    <workbookView xWindow="0" yWindow="0" windowWidth="28800" windowHeight="12300"/>
  </bookViews>
  <sheets>
    <sheet name="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ИМН!$A$1:$G$85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53" i="1" l="1"/>
  <c r="G63" i="1" l="1"/>
  <c r="G61" i="1"/>
  <c r="G62" i="1"/>
  <c r="G57" i="1"/>
  <c r="F55" i="1"/>
  <c r="G45" i="1"/>
  <c r="G19" i="1"/>
  <c r="G20" i="1"/>
  <c r="G21" i="1"/>
  <c r="G22" i="1"/>
  <c r="G12" i="1"/>
  <c r="G58" i="1" l="1"/>
  <c r="G59" i="1"/>
  <c r="G60" i="1"/>
  <c r="G56" i="1"/>
  <c r="G55" i="1"/>
  <c r="G54" i="1"/>
  <c r="G50" i="1"/>
  <c r="G51" i="1"/>
  <c r="G52" i="1"/>
  <c r="G46" i="1"/>
  <c r="G47" i="1"/>
  <c r="G48" i="1"/>
  <c r="G49" i="1"/>
  <c r="F44" i="1"/>
  <c r="G44" i="1" s="1"/>
  <c r="G43" i="1"/>
  <c r="G41" i="1"/>
  <c r="G40" i="1"/>
  <c r="G32" i="1"/>
  <c r="G31" i="1"/>
  <c r="G23" i="1"/>
  <c r="G18" i="1"/>
  <c r="G13" i="1"/>
  <c r="G14" i="1"/>
  <c r="G15" i="1"/>
  <c r="G16" i="1"/>
  <c r="G9" i="1"/>
  <c r="G7" i="1" l="1"/>
  <c r="G8" i="1"/>
  <c r="G10" i="1"/>
  <c r="G11" i="1"/>
  <c r="G33" i="1"/>
  <c r="G34" i="1"/>
  <c r="G35" i="1"/>
  <c r="G36" i="1"/>
  <c r="G37" i="1"/>
  <c r="G38" i="1"/>
  <c r="G39" i="1"/>
  <c r="G42" i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G17" i="1" l="1"/>
  <c r="G64" i="1" s="1"/>
</calcChain>
</file>

<file path=xl/sharedStrings.xml><?xml version="1.0" encoding="utf-8"?>
<sst xmlns="http://schemas.openxmlformats.org/spreadsheetml/2006/main" count="201" uniqueCount="128">
  <si>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</si>
  <si>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</si>
  <si>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</si>
  <si>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</si>
  <si>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</si>
  <si>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</si>
  <si>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</si>
  <si>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</si>
  <si>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</si>
  <si>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</si>
  <si>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</si>
  <si>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</si>
  <si>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</si>
  <si>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</si>
  <si>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</si>
  <si>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</si>
  <si>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</si>
  <si>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</si>
  <si>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</si>
  <si>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</si>
  <si>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</si>
  <si>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</si>
  <si>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</si>
  <si>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штука</t>
  </si>
  <si>
    <t>Корженко О.О.</t>
  </si>
  <si>
    <t>Заместитель директора по стратегическому планированию и развитию</t>
  </si>
  <si>
    <t>Перчатки  хир.стер 7,0 размер</t>
  </si>
  <si>
    <t>пар</t>
  </si>
  <si>
    <t>Перчатки хирургические латексные текстурированные неопудренные стерильные, размер 7,0</t>
  </si>
  <si>
    <t>Дренажная трубка</t>
  </si>
  <si>
    <t>Дренажная трубка силиконовая, размер 20х25</t>
  </si>
  <si>
    <t>метр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</si>
  <si>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</si>
  <si>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</si>
  <si>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</si>
  <si>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</si>
  <si>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упаковка</t>
  </si>
  <si>
    <t>Воронка</t>
  </si>
  <si>
    <t>Воронки стеклянные 56*80</t>
  </si>
  <si>
    <t>Воронки стеклянные 75*100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</si>
  <si>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</si>
  <si>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</si>
  <si>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</si>
  <si>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</si>
  <si>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</si>
  <si>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</si>
  <si>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</si>
  <si>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</si>
  <si>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</si>
  <si>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</si>
  <si>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</si>
  <si>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</si>
  <si>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</si>
  <si>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</si>
  <si>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</si>
  <si>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</si>
  <si>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</si>
  <si>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</si>
  <si>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</si>
  <si>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</si>
  <si>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</si>
  <si>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Соединительная трубка</t>
  </si>
  <si>
    <t>Соединительная трубка для аспирационного наконечника одноразовый 5 м</t>
  </si>
  <si>
    <t>Воздуховод</t>
  </si>
  <si>
    <t>Диссектор с изогнутыми ручками с кремальерой №2, 218 мм</t>
  </si>
  <si>
    <t>Диссектор с изогнутыми ручками с кремальерой №2, 218 мм Д-33</t>
  </si>
  <si>
    <t>Диссектор сосудистый</t>
  </si>
  <si>
    <t>Диссектор сосудистый МТ-Д 13 длина 170 мм</t>
  </si>
  <si>
    <t>дренаж</t>
  </si>
  <si>
    <t>Билиарный дренаж размер 7,5F</t>
  </si>
  <si>
    <t>Дрейнобэг высоковакумная система для дренажа ран 600 мл</t>
  </si>
  <si>
    <t xml:space="preserve">Зажим кровоостанавливающий зубчатый  изогнутый </t>
  </si>
  <si>
    <t>Зажим кровоостанавливающий зубчатый  изогнутый  №3 270мм  З-42</t>
  </si>
  <si>
    <t>Зонд ректальный (ПХВ) для одноразового применения размер №30</t>
  </si>
  <si>
    <t>Зонд</t>
  </si>
  <si>
    <t>Катетер</t>
  </si>
  <si>
    <t xml:space="preserve">Катетер Фолея стерильный, из силикона, двухходовой размеры 18 </t>
  </si>
  <si>
    <t>Катетр Фолея  цилиндрический 26 ,баллон 30-50мл,2 отверствия,длина 40 см</t>
  </si>
  <si>
    <t>Лейкопластырь</t>
  </si>
  <si>
    <t>Пластырь бактерецидный стерильный 1,9*7,2 см 300 шт в упаковке</t>
  </si>
  <si>
    <t>Маски с экраном одноразовые с экраном, 50 шт в упаковке.</t>
  </si>
  <si>
    <t>Набор для трахестомии</t>
  </si>
  <si>
    <t>Набор для чрескожной трахеостомии с дилататором</t>
  </si>
  <si>
    <t>набор</t>
  </si>
  <si>
    <t>Нарукавник</t>
  </si>
  <si>
    <t>Маски</t>
  </si>
  <si>
    <t>Пинцет</t>
  </si>
  <si>
    <t>Пинцент анатомический  ПА 250х -2.5</t>
  </si>
  <si>
    <t>Пинцент анатомический ПА 150 х 1.5</t>
  </si>
  <si>
    <t xml:space="preserve">Пинцет анатомический </t>
  </si>
  <si>
    <t>Для общего применения . Длина 240 мм</t>
  </si>
  <si>
    <t>Планшет</t>
  </si>
  <si>
    <t>Планшеты лоя определения группы крови размер 15*30 см</t>
  </si>
  <si>
    <t>Повязка</t>
  </si>
  <si>
    <t>Полотно нетканное антимикробное сорбционное стерильное 10х29 см на клеевой основе</t>
  </si>
  <si>
    <t>Полотно нетканное антимикробное сорбционное стерильное 10х15 см на клеевой основе</t>
  </si>
  <si>
    <t>Регулятор скорости для инфузомата</t>
  </si>
  <si>
    <t>Регулятор скорости потока для контрастного вещества, диапазон регулятора потока; 5-250 мл /ч. LOT   Е170645</t>
  </si>
  <si>
    <t>Сетка полипропилен</t>
  </si>
  <si>
    <t>одноразовый, 30х30</t>
  </si>
  <si>
    <t>Система для измерения ЦВД</t>
  </si>
  <si>
    <t>Медификс система для измерения ЦВД</t>
  </si>
  <si>
    <t>Стекла</t>
  </si>
  <si>
    <t>Стекла полилизированным покрытием (72 шт в упаковке с полосой для записи)</t>
  </si>
  <si>
    <t>Стекло предметное с необработанными краями 76*26 мм</t>
  </si>
  <si>
    <t>Термометр</t>
  </si>
  <si>
    <t xml:space="preserve">Термометр электронный </t>
  </si>
  <si>
    <t>Уроприемник</t>
  </si>
  <si>
    <t>Уроприемник дренируемый прозрачный однокомпонентный с мягким покрытием с отверствием 12-75 мм №30</t>
  </si>
  <si>
    <t xml:space="preserve">Зонд желудочный назогастральный </t>
  </si>
  <si>
    <t>Зонд желудочный назогастральный № 20 длина 105</t>
  </si>
  <si>
    <t>Зонд желудочный назогастральный № 22 длина 105</t>
  </si>
  <si>
    <t>Зонд желудочный назогастральный № 24 длина 105</t>
  </si>
  <si>
    <t>Зонд желудочный назогастральный № 26 длина 105</t>
  </si>
  <si>
    <t>Воздуховод одноразовый  N 5- 110мм</t>
  </si>
  <si>
    <t>Пан А.Б.</t>
  </si>
  <si>
    <t>Есмуратова М.Т.</t>
  </si>
  <si>
    <t>Фармацевт</t>
  </si>
  <si>
    <t>Нигмешов С.А.</t>
  </si>
  <si>
    <t>Нарукавники одноразовые, 50шт в упаковке</t>
  </si>
  <si>
    <t xml:space="preserve">Держатель монополярных электродов для аппарата ЭХВЧ «ФОТЭК»350» </t>
  </si>
  <si>
    <t>Держатель монополярных электродов для аппарата ЭХВЧ «ФОТЭК»350» . Инструментальная часть - подключение к электродам со штекером 4мм, длина кабеля 5м. Аппаратная часть - защищенный штекер 4 мм (ФОТЭК)</t>
  </si>
  <si>
    <t>Трахеостомическая трубка</t>
  </si>
  <si>
    <t>силиконизированная S8,0REF 31-8010 трубка с манжетой низкого давленния</t>
  </si>
  <si>
    <t>силиконизированная S7,5REF 31-7510 трубка с манжетой низкого давленния</t>
  </si>
  <si>
    <t>к объявлению 85 от 04.09.2020г.</t>
  </si>
  <si>
    <t xml:space="preserve">Простыни одноразовые для кушеток УЗИ, КТ, МРТ </t>
  </si>
  <si>
    <t>Простыни одноразовые для кушеток УЗИ, КТ, МРТ в рулонах 70 см ширина, 100 простыней в рулоне (100м в рулоне). SMS – трехслойный нетканый материал.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</si>
</sst>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9" fillId="0" borderId="0"/>
  </cellStyleXfs>
  <cellXfs count="60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3" fontId="7" fillId="2" borderId="2" xfId="5" applyNumberFormat="1" applyFont="1" applyFill="1" applyBorder="1" applyAlignment="1">
      <alignment horizontal="center" vertical="center" wrapText="1"/>
    </xf>
    <xf numFmtId="4" fontId="7" fillId="2" borderId="2" xfId="5" applyNumberFormat="1" applyFont="1" applyFill="1" applyBorder="1" applyAlignment="1">
      <alignment horizontal="right" vertical="center" wrapText="1"/>
    </xf>
    <xf numFmtId="0" fontId="7" fillId="0" borderId="2" xfId="23" applyFont="1" applyFill="1" applyBorder="1" applyAlignment="1">
      <alignment horizontal="left" vertical="center" wrapText="1"/>
    </xf>
    <xf numFmtId="0" fontId="7" fillId="0" borderId="2" xfId="23" applyFont="1" applyFill="1" applyBorder="1" applyAlignment="1">
      <alignment horizontal="center" vertical="center" wrapText="1"/>
    </xf>
    <xf numFmtId="3" fontId="7" fillId="0" borderId="2" xfId="2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0" borderId="2" xfId="17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right" vertical="center"/>
    </xf>
    <xf numFmtId="3" fontId="7" fillId="2" borderId="2" xfId="18" applyNumberFormat="1" applyFont="1" applyFill="1" applyBorder="1" applyAlignment="1">
      <alignment horizontal="center" vertical="center"/>
    </xf>
    <xf numFmtId="4" fontId="7" fillId="2" borderId="2" xfId="18" applyNumberFormat="1" applyFont="1" applyFill="1" applyBorder="1" applyAlignment="1">
      <alignment horizontal="right" vertical="center"/>
    </xf>
    <xf numFmtId="0" fontId="7" fillId="2" borderId="2" xfId="23" applyFont="1" applyFill="1" applyBorder="1" applyAlignment="1">
      <alignment horizontal="center" vertical="center" wrapText="1"/>
    </xf>
    <xf numFmtId="3" fontId="7" fillId="2" borderId="2" xfId="2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23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zoomScaleSheetLayoutView="100" workbookViewId="0">
      <selection activeCell="B62" sqref="B62"/>
    </sheetView>
  </sheetViews>
  <sheetFormatPr defaultColWidth="8.85546875" defaultRowHeight="15.75" x14ac:dyDescent="0.25"/>
  <cols>
    <col min="1" max="1" width="8.85546875" style="3"/>
    <col min="2" max="2" width="38.7109375" style="3" customWidth="1"/>
    <col min="3" max="3" width="58.85546875" style="3" customWidth="1"/>
    <col min="4" max="4" width="13.28515625" style="3" customWidth="1"/>
    <col min="5" max="5" width="15.42578125" style="3" customWidth="1"/>
    <col min="6" max="6" width="13.28515625" style="3" customWidth="1"/>
    <col min="7" max="7" width="17.85546875" style="3" customWidth="1"/>
    <col min="8" max="16384" width="8.85546875" style="3"/>
  </cols>
  <sheetData>
    <row r="1" spans="1:7" x14ac:dyDescent="0.25">
      <c r="E1" s="3" t="s">
        <v>0</v>
      </c>
    </row>
    <row r="2" spans="1:7" x14ac:dyDescent="0.25">
      <c r="E2" s="3" t="s">
        <v>125</v>
      </c>
    </row>
    <row r="4" spans="1:7" ht="15.75" customHeight="1" x14ac:dyDescent="0.25">
      <c r="A4" s="56" t="s">
        <v>1</v>
      </c>
      <c r="B4" s="56"/>
      <c r="C4" s="56"/>
      <c r="D4" s="56"/>
      <c r="E4" s="56"/>
      <c r="F4" s="56"/>
      <c r="G4" s="56"/>
    </row>
    <row r="5" spans="1:7" ht="40.5" customHeight="1" x14ac:dyDescent="0.25">
      <c r="A5" s="4" t="s">
        <v>2</v>
      </c>
      <c r="B5" s="4" t="s">
        <v>3</v>
      </c>
      <c r="C5" s="4" t="s">
        <v>19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s="5" customFormat="1" ht="17.25" customHeight="1" x14ac:dyDescent="0.25">
      <c r="A6" s="57" t="s">
        <v>22</v>
      </c>
      <c r="B6" s="58"/>
      <c r="C6" s="58"/>
      <c r="D6" s="58"/>
      <c r="E6" s="58"/>
      <c r="F6" s="58"/>
      <c r="G6" s="59"/>
    </row>
    <row r="7" spans="1:7" s="5" customFormat="1" ht="33" customHeight="1" x14ac:dyDescent="0.25">
      <c r="A7" s="6">
        <v>1</v>
      </c>
      <c r="B7" s="29" t="s">
        <v>32</v>
      </c>
      <c r="C7" s="29" t="s">
        <v>33</v>
      </c>
      <c r="D7" s="1" t="s">
        <v>34</v>
      </c>
      <c r="E7" s="25">
        <v>1</v>
      </c>
      <c r="F7" s="2">
        <v>1000</v>
      </c>
      <c r="G7" s="2">
        <f t="shared" ref="G7:G63" si="0">F7*E7</f>
        <v>1000</v>
      </c>
    </row>
    <row r="8" spans="1:7" s="5" customFormat="1" ht="33" customHeight="1" x14ac:dyDescent="0.25">
      <c r="A8" s="6">
        <v>2</v>
      </c>
      <c r="B8" s="24" t="s">
        <v>32</v>
      </c>
      <c r="C8" s="24" t="s">
        <v>35</v>
      </c>
      <c r="D8" s="1" t="s">
        <v>36</v>
      </c>
      <c r="E8" s="25">
        <v>16</v>
      </c>
      <c r="F8" s="2">
        <v>2200</v>
      </c>
      <c r="G8" s="2">
        <f t="shared" si="0"/>
        <v>35200</v>
      </c>
    </row>
    <row r="9" spans="1:7" s="5" customFormat="1" ht="33" customHeight="1" x14ac:dyDescent="0.25">
      <c r="A9" s="6">
        <v>3</v>
      </c>
      <c r="B9" s="30" t="s">
        <v>63</v>
      </c>
      <c r="C9" s="30" t="s">
        <v>114</v>
      </c>
      <c r="D9" s="31" t="s">
        <v>23</v>
      </c>
      <c r="E9" s="32">
        <v>50</v>
      </c>
      <c r="F9" s="33">
        <v>600</v>
      </c>
      <c r="G9" s="2">
        <f t="shared" si="0"/>
        <v>30000</v>
      </c>
    </row>
    <row r="10" spans="1:7" s="5" customFormat="1" ht="33" customHeight="1" x14ac:dyDescent="0.25">
      <c r="A10" s="6">
        <v>4</v>
      </c>
      <c r="B10" s="24" t="s">
        <v>37</v>
      </c>
      <c r="C10" s="24" t="s">
        <v>38</v>
      </c>
      <c r="D10" s="1" t="s">
        <v>23</v>
      </c>
      <c r="E10" s="25">
        <v>2</v>
      </c>
      <c r="F10" s="2">
        <v>520</v>
      </c>
      <c r="G10" s="2">
        <f t="shared" si="0"/>
        <v>1040</v>
      </c>
    </row>
    <row r="11" spans="1:7" s="5" customFormat="1" ht="33" customHeight="1" x14ac:dyDescent="0.25">
      <c r="A11" s="6">
        <v>5</v>
      </c>
      <c r="B11" s="24" t="s">
        <v>37</v>
      </c>
      <c r="C11" s="24" t="s">
        <v>39</v>
      </c>
      <c r="D11" s="1" t="s">
        <v>23</v>
      </c>
      <c r="E11" s="25">
        <v>2</v>
      </c>
      <c r="F11" s="2">
        <v>520</v>
      </c>
      <c r="G11" s="2">
        <f t="shared" si="0"/>
        <v>1040</v>
      </c>
    </row>
    <row r="12" spans="1:7" s="5" customFormat="1" ht="67.5" customHeight="1" x14ac:dyDescent="0.25">
      <c r="A12" s="6">
        <v>6</v>
      </c>
      <c r="B12" s="47" t="s">
        <v>120</v>
      </c>
      <c r="C12" s="47" t="s">
        <v>121</v>
      </c>
      <c r="D12" s="39" t="s">
        <v>23</v>
      </c>
      <c r="E12" s="39">
        <v>10</v>
      </c>
      <c r="F12" s="48">
        <v>39131</v>
      </c>
      <c r="G12" s="2">
        <f t="shared" si="0"/>
        <v>391310</v>
      </c>
    </row>
    <row r="13" spans="1:7" s="5" customFormat="1" ht="33" customHeight="1" x14ac:dyDescent="0.25">
      <c r="A13" s="6">
        <v>7</v>
      </c>
      <c r="B13" s="29" t="s">
        <v>64</v>
      </c>
      <c r="C13" s="29" t="s">
        <v>65</v>
      </c>
      <c r="D13" s="1" t="s">
        <v>23</v>
      </c>
      <c r="E13" s="1">
        <v>10</v>
      </c>
      <c r="F13" s="28">
        <v>3540</v>
      </c>
      <c r="G13" s="2">
        <f t="shared" si="0"/>
        <v>35400</v>
      </c>
    </row>
    <row r="14" spans="1:7" s="5" customFormat="1" ht="33" customHeight="1" x14ac:dyDescent="0.25">
      <c r="A14" s="6">
        <v>8</v>
      </c>
      <c r="B14" s="29" t="s">
        <v>66</v>
      </c>
      <c r="C14" s="29" t="s">
        <v>67</v>
      </c>
      <c r="D14" s="1" t="s">
        <v>23</v>
      </c>
      <c r="E14" s="1">
        <v>4</v>
      </c>
      <c r="F14" s="28">
        <v>4447</v>
      </c>
      <c r="G14" s="2">
        <f t="shared" si="0"/>
        <v>17788</v>
      </c>
    </row>
    <row r="15" spans="1:7" s="5" customFormat="1" ht="33" customHeight="1" x14ac:dyDescent="0.25">
      <c r="A15" s="6">
        <v>9</v>
      </c>
      <c r="B15" s="29" t="s">
        <v>68</v>
      </c>
      <c r="C15" s="34" t="s">
        <v>69</v>
      </c>
      <c r="D15" s="35" t="s">
        <v>23</v>
      </c>
      <c r="E15" s="36">
        <v>10</v>
      </c>
      <c r="F15" s="28">
        <v>2610</v>
      </c>
      <c r="G15" s="2">
        <f t="shared" si="0"/>
        <v>26100</v>
      </c>
    </row>
    <row r="16" spans="1:7" s="5" customFormat="1" ht="33" customHeight="1" x14ac:dyDescent="0.25">
      <c r="A16" s="6">
        <v>10</v>
      </c>
      <c r="B16" s="29" t="s">
        <v>68</v>
      </c>
      <c r="C16" s="29" t="s">
        <v>70</v>
      </c>
      <c r="D16" s="1" t="s">
        <v>23</v>
      </c>
      <c r="E16" s="27">
        <v>10</v>
      </c>
      <c r="F16" s="28">
        <v>2610</v>
      </c>
      <c r="G16" s="2">
        <f t="shared" si="0"/>
        <v>26100</v>
      </c>
    </row>
    <row r="17" spans="1:7" s="5" customFormat="1" ht="33" customHeight="1" x14ac:dyDescent="0.25">
      <c r="A17" s="6">
        <v>11</v>
      </c>
      <c r="B17" s="23" t="s">
        <v>29</v>
      </c>
      <c r="C17" s="23" t="s">
        <v>30</v>
      </c>
      <c r="D17" s="1" t="s">
        <v>31</v>
      </c>
      <c r="E17" s="25">
        <v>50</v>
      </c>
      <c r="F17" s="2">
        <v>800</v>
      </c>
      <c r="G17" s="2">
        <f t="shared" si="0"/>
        <v>40000</v>
      </c>
    </row>
    <row r="18" spans="1:7" s="5" customFormat="1" ht="33" customHeight="1" x14ac:dyDescent="0.25">
      <c r="A18" s="6">
        <v>12</v>
      </c>
      <c r="B18" s="29" t="s">
        <v>71</v>
      </c>
      <c r="C18" s="29" t="s">
        <v>72</v>
      </c>
      <c r="D18" s="1" t="s">
        <v>23</v>
      </c>
      <c r="E18" s="1">
        <v>30</v>
      </c>
      <c r="F18" s="28">
        <v>2625</v>
      </c>
      <c r="G18" s="2">
        <f t="shared" si="0"/>
        <v>78750</v>
      </c>
    </row>
    <row r="19" spans="1:7" s="5" customFormat="1" ht="33" customHeight="1" x14ac:dyDescent="0.25">
      <c r="A19" s="6">
        <v>13</v>
      </c>
      <c r="B19" s="47" t="s">
        <v>109</v>
      </c>
      <c r="C19" s="47" t="s">
        <v>110</v>
      </c>
      <c r="D19" s="49" t="s">
        <v>23</v>
      </c>
      <c r="E19" s="43">
        <v>50</v>
      </c>
      <c r="F19" s="44">
        <v>800</v>
      </c>
      <c r="G19" s="2">
        <f t="shared" si="0"/>
        <v>40000</v>
      </c>
    </row>
    <row r="20" spans="1:7" s="5" customFormat="1" ht="33" customHeight="1" x14ac:dyDescent="0.25">
      <c r="A20" s="6">
        <v>14</v>
      </c>
      <c r="B20" s="47" t="s">
        <v>109</v>
      </c>
      <c r="C20" s="47" t="s">
        <v>111</v>
      </c>
      <c r="D20" s="49" t="s">
        <v>23</v>
      </c>
      <c r="E20" s="43">
        <v>50</v>
      </c>
      <c r="F20" s="44">
        <v>800</v>
      </c>
      <c r="G20" s="2">
        <f t="shared" si="0"/>
        <v>40000</v>
      </c>
    </row>
    <row r="21" spans="1:7" s="5" customFormat="1" ht="33" customHeight="1" x14ac:dyDescent="0.25">
      <c r="A21" s="6">
        <v>15</v>
      </c>
      <c r="B21" s="47" t="s">
        <v>109</v>
      </c>
      <c r="C21" s="47" t="s">
        <v>112</v>
      </c>
      <c r="D21" s="49" t="s">
        <v>23</v>
      </c>
      <c r="E21" s="43">
        <v>50</v>
      </c>
      <c r="F21" s="44">
        <v>800</v>
      </c>
      <c r="G21" s="2">
        <f t="shared" si="0"/>
        <v>40000</v>
      </c>
    </row>
    <row r="22" spans="1:7" s="5" customFormat="1" ht="33" customHeight="1" x14ac:dyDescent="0.25">
      <c r="A22" s="6">
        <v>16</v>
      </c>
      <c r="B22" s="47" t="s">
        <v>109</v>
      </c>
      <c r="C22" s="47" t="s">
        <v>113</v>
      </c>
      <c r="D22" s="49" t="s">
        <v>23</v>
      </c>
      <c r="E22" s="43">
        <v>50</v>
      </c>
      <c r="F22" s="44">
        <v>800</v>
      </c>
      <c r="G22" s="2">
        <f t="shared" si="0"/>
        <v>40000</v>
      </c>
    </row>
    <row r="23" spans="1:7" s="5" customFormat="1" ht="33" customHeight="1" x14ac:dyDescent="0.25">
      <c r="A23" s="6">
        <v>17</v>
      </c>
      <c r="B23" s="29" t="s">
        <v>74</v>
      </c>
      <c r="C23" s="34" t="s">
        <v>73</v>
      </c>
      <c r="D23" s="1" t="s">
        <v>23</v>
      </c>
      <c r="E23" s="36">
        <v>100</v>
      </c>
      <c r="F23" s="28">
        <v>142.5</v>
      </c>
      <c r="G23" s="2">
        <f t="shared" si="0"/>
        <v>14250</v>
      </c>
    </row>
    <row r="24" spans="1:7" s="5" customFormat="1" ht="33" customHeight="1" x14ac:dyDescent="0.25">
      <c r="A24" s="6">
        <v>18</v>
      </c>
      <c r="B24" s="24" t="s">
        <v>40</v>
      </c>
      <c r="C24" s="24" t="s">
        <v>41</v>
      </c>
      <c r="D24" s="1" t="s">
        <v>36</v>
      </c>
      <c r="E24" s="25">
        <v>4</v>
      </c>
      <c r="F24" s="2">
        <f>6950*1.054</f>
        <v>7325.3</v>
      </c>
      <c r="G24" s="2">
        <f t="shared" si="0"/>
        <v>29301.200000000001</v>
      </c>
    </row>
    <row r="25" spans="1:7" s="5" customFormat="1" ht="33" customHeight="1" x14ac:dyDescent="0.25">
      <c r="A25" s="6">
        <v>19</v>
      </c>
      <c r="B25" s="24" t="s">
        <v>40</v>
      </c>
      <c r="C25" s="24" t="s">
        <v>42</v>
      </c>
      <c r="D25" s="1" t="s">
        <v>36</v>
      </c>
      <c r="E25" s="25">
        <v>4</v>
      </c>
      <c r="F25" s="2">
        <f t="shared" ref="F25:F30" si="1">6950*1.054</f>
        <v>7325.3</v>
      </c>
      <c r="G25" s="2">
        <f t="shared" si="0"/>
        <v>29301.200000000001</v>
      </c>
    </row>
    <row r="26" spans="1:7" s="5" customFormat="1" ht="33" customHeight="1" x14ac:dyDescent="0.25">
      <c r="A26" s="6">
        <v>20</v>
      </c>
      <c r="B26" s="24" t="s">
        <v>40</v>
      </c>
      <c r="C26" s="24" t="s">
        <v>43</v>
      </c>
      <c r="D26" s="1" t="s">
        <v>36</v>
      </c>
      <c r="E26" s="25">
        <v>4</v>
      </c>
      <c r="F26" s="2">
        <f t="shared" si="1"/>
        <v>7325.3</v>
      </c>
      <c r="G26" s="2">
        <f t="shared" si="0"/>
        <v>29301.200000000001</v>
      </c>
    </row>
    <row r="27" spans="1:7" s="5" customFormat="1" ht="33" customHeight="1" x14ac:dyDescent="0.25">
      <c r="A27" s="6">
        <v>21</v>
      </c>
      <c r="B27" s="24" t="s">
        <v>40</v>
      </c>
      <c r="C27" s="24" t="s">
        <v>44</v>
      </c>
      <c r="D27" s="1" t="s">
        <v>36</v>
      </c>
      <c r="E27" s="25">
        <v>4</v>
      </c>
      <c r="F27" s="2">
        <f t="shared" si="1"/>
        <v>7325.3</v>
      </c>
      <c r="G27" s="2">
        <f t="shared" si="0"/>
        <v>29301.200000000001</v>
      </c>
    </row>
    <row r="28" spans="1:7" s="5" customFormat="1" ht="33" customHeight="1" x14ac:dyDescent="0.25">
      <c r="A28" s="6">
        <v>22</v>
      </c>
      <c r="B28" s="24" t="s">
        <v>40</v>
      </c>
      <c r="C28" s="24" t="s">
        <v>45</v>
      </c>
      <c r="D28" s="1" t="s">
        <v>36</v>
      </c>
      <c r="E28" s="25">
        <v>4</v>
      </c>
      <c r="F28" s="2">
        <f t="shared" si="1"/>
        <v>7325.3</v>
      </c>
      <c r="G28" s="2">
        <f t="shared" si="0"/>
        <v>29301.200000000001</v>
      </c>
    </row>
    <row r="29" spans="1:7" s="5" customFormat="1" ht="33" customHeight="1" x14ac:dyDescent="0.25">
      <c r="A29" s="6">
        <v>23</v>
      </c>
      <c r="B29" s="24" t="s">
        <v>40</v>
      </c>
      <c r="C29" s="24" t="s">
        <v>46</v>
      </c>
      <c r="D29" s="1" t="s">
        <v>36</v>
      </c>
      <c r="E29" s="25">
        <v>4</v>
      </c>
      <c r="F29" s="2">
        <f t="shared" si="1"/>
        <v>7325.3</v>
      </c>
      <c r="G29" s="2">
        <f t="shared" si="0"/>
        <v>29301.200000000001</v>
      </c>
    </row>
    <row r="30" spans="1:7" s="5" customFormat="1" ht="33" customHeight="1" x14ac:dyDescent="0.25">
      <c r="A30" s="6">
        <v>24</v>
      </c>
      <c r="B30" s="24" t="s">
        <v>40</v>
      </c>
      <c r="C30" s="24" t="s">
        <v>47</v>
      </c>
      <c r="D30" s="1" t="s">
        <v>36</v>
      </c>
      <c r="E30" s="25">
        <v>4</v>
      </c>
      <c r="F30" s="2">
        <f t="shared" si="1"/>
        <v>7325.3</v>
      </c>
      <c r="G30" s="2">
        <f t="shared" si="0"/>
        <v>29301.200000000001</v>
      </c>
    </row>
    <row r="31" spans="1:7" s="5" customFormat="1" ht="33" customHeight="1" x14ac:dyDescent="0.25">
      <c r="A31" s="6">
        <v>25</v>
      </c>
      <c r="B31" s="29" t="s">
        <v>75</v>
      </c>
      <c r="C31" s="29" t="s">
        <v>76</v>
      </c>
      <c r="D31" s="1" t="s">
        <v>23</v>
      </c>
      <c r="E31" s="27">
        <v>40</v>
      </c>
      <c r="F31" s="28">
        <v>320</v>
      </c>
      <c r="G31" s="2">
        <f t="shared" si="0"/>
        <v>12800</v>
      </c>
    </row>
    <row r="32" spans="1:7" s="5" customFormat="1" ht="33" customHeight="1" x14ac:dyDescent="0.25">
      <c r="A32" s="6">
        <v>26</v>
      </c>
      <c r="B32" s="29" t="s">
        <v>75</v>
      </c>
      <c r="C32" s="29" t="s">
        <v>77</v>
      </c>
      <c r="D32" s="1" t="s">
        <v>23</v>
      </c>
      <c r="E32" s="27">
        <v>50</v>
      </c>
      <c r="F32" s="28">
        <v>320</v>
      </c>
      <c r="G32" s="2">
        <f t="shared" si="0"/>
        <v>16000</v>
      </c>
    </row>
    <row r="33" spans="1:7" s="5" customFormat="1" ht="33" customHeight="1" x14ac:dyDescent="0.25">
      <c r="A33" s="6">
        <v>27</v>
      </c>
      <c r="B33" s="24" t="s">
        <v>48</v>
      </c>
      <c r="C33" s="24" t="s">
        <v>49</v>
      </c>
      <c r="D33" s="1" t="s">
        <v>23</v>
      </c>
      <c r="E33" s="25">
        <v>3</v>
      </c>
      <c r="F33" s="2">
        <v>300</v>
      </c>
      <c r="G33" s="2">
        <f t="shared" si="0"/>
        <v>900</v>
      </c>
    </row>
    <row r="34" spans="1:7" s="5" customFormat="1" ht="33" customHeight="1" x14ac:dyDescent="0.25">
      <c r="A34" s="6">
        <v>28</v>
      </c>
      <c r="B34" s="24" t="s">
        <v>50</v>
      </c>
      <c r="C34" s="24" t="s">
        <v>51</v>
      </c>
      <c r="D34" s="1" t="s">
        <v>23</v>
      </c>
      <c r="E34" s="25">
        <v>2</v>
      </c>
      <c r="F34" s="2">
        <v>5300</v>
      </c>
      <c r="G34" s="2">
        <f t="shared" si="0"/>
        <v>10600</v>
      </c>
    </row>
    <row r="35" spans="1:7" s="5" customFormat="1" ht="33" customHeight="1" x14ac:dyDescent="0.25">
      <c r="A35" s="6">
        <v>29</v>
      </c>
      <c r="B35" s="24" t="s">
        <v>52</v>
      </c>
      <c r="C35" s="24" t="s">
        <v>53</v>
      </c>
      <c r="D35" s="1" t="s">
        <v>23</v>
      </c>
      <c r="E35" s="25">
        <v>10</v>
      </c>
      <c r="F35" s="2">
        <v>2524</v>
      </c>
      <c r="G35" s="2">
        <f t="shared" si="0"/>
        <v>25240</v>
      </c>
    </row>
    <row r="36" spans="1:7" s="5" customFormat="1" ht="33" customHeight="1" x14ac:dyDescent="0.25">
      <c r="A36" s="6">
        <v>30</v>
      </c>
      <c r="B36" s="24" t="s">
        <v>52</v>
      </c>
      <c r="C36" s="24" t="s">
        <v>54</v>
      </c>
      <c r="D36" s="1" t="s">
        <v>23</v>
      </c>
      <c r="E36" s="25">
        <v>10</v>
      </c>
      <c r="F36" s="2">
        <v>2524</v>
      </c>
      <c r="G36" s="2">
        <f t="shared" si="0"/>
        <v>25240</v>
      </c>
    </row>
    <row r="37" spans="1:7" s="5" customFormat="1" ht="33" customHeight="1" x14ac:dyDescent="0.25">
      <c r="A37" s="6">
        <v>31</v>
      </c>
      <c r="B37" s="24" t="s">
        <v>55</v>
      </c>
      <c r="C37" s="24" t="s">
        <v>56</v>
      </c>
      <c r="D37" s="1" t="s">
        <v>36</v>
      </c>
      <c r="E37" s="25">
        <v>1</v>
      </c>
      <c r="F37" s="2">
        <v>33</v>
      </c>
      <c r="G37" s="2">
        <f t="shared" si="0"/>
        <v>33</v>
      </c>
    </row>
    <row r="38" spans="1:7" s="5" customFormat="1" ht="33" customHeight="1" x14ac:dyDescent="0.25">
      <c r="A38" s="6">
        <v>32</v>
      </c>
      <c r="B38" s="24" t="s">
        <v>55</v>
      </c>
      <c r="C38" s="24" t="s">
        <v>57</v>
      </c>
      <c r="D38" s="1" t="s">
        <v>36</v>
      </c>
      <c r="E38" s="25">
        <v>9</v>
      </c>
      <c r="F38" s="2">
        <v>33</v>
      </c>
      <c r="G38" s="2">
        <f t="shared" si="0"/>
        <v>297</v>
      </c>
    </row>
    <row r="39" spans="1:7" s="5" customFormat="1" ht="33" customHeight="1" x14ac:dyDescent="0.25">
      <c r="A39" s="6">
        <v>33</v>
      </c>
      <c r="B39" s="24" t="s">
        <v>55</v>
      </c>
      <c r="C39" s="24" t="s">
        <v>58</v>
      </c>
      <c r="D39" s="1" t="s">
        <v>36</v>
      </c>
      <c r="E39" s="25">
        <v>2</v>
      </c>
      <c r="F39" s="2">
        <v>33</v>
      </c>
      <c r="G39" s="2">
        <f t="shared" si="0"/>
        <v>66</v>
      </c>
    </row>
    <row r="40" spans="1:7" s="5" customFormat="1" ht="33" customHeight="1" x14ac:dyDescent="0.25">
      <c r="A40" s="6">
        <v>34</v>
      </c>
      <c r="B40" s="30" t="s">
        <v>78</v>
      </c>
      <c r="C40" s="30" t="s">
        <v>79</v>
      </c>
      <c r="D40" s="31" t="s">
        <v>36</v>
      </c>
      <c r="E40" s="32">
        <v>14</v>
      </c>
      <c r="F40" s="33">
        <v>560</v>
      </c>
      <c r="G40" s="2">
        <f t="shared" si="0"/>
        <v>7840</v>
      </c>
    </row>
    <row r="41" spans="1:7" s="5" customFormat="1" ht="26.25" customHeight="1" x14ac:dyDescent="0.25">
      <c r="A41" s="6">
        <v>35</v>
      </c>
      <c r="B41" s="29" t="s">
        <v>85</v>
      </c>
      <c r="C41" s="29" t="s">
        <v>80</v>
      </c>
      <c r="D41" s="1" t="s">
        <v>36</v>
      </c>
      <c r="E41" s="27">
        <v>14</v>
      </c>
      <c r="F41" s="28">
        <v>950</v>
      </c>
      <c r="G41" s="2">
        <f t="shared" si="0"/>
        <v>13300</v>
      </c>
    </row>
    <row r="42" spans="1:7" s="5" customFormat="1" ht="25.5" customHeight="1" x14ac:dyDescent="0.25">
      <c r="A42" s="6">
        <v>36</v>
      </c>
      <c r="B42" s="24" t="s">
        <v>59</v>
      </c>
      <c r="C42" s="24" t="s">
        <v>60</v>
      </c>
      <c r="D42" s="1" t="s">
        <v>23</v>
      </c>
      <c r="E42" s="25">
        <v>10</v>
      </c>
      <c r="F42" s="2">
        <v>335</v>
      </c>
      <c r="G42" s="2">
        <f t="shared" si="0"/>
        <v>3350</v>
      </c>
    </row>
    <row r="43" spans="1:7" s="5" customFormat="1" ht="27.75" customHeight="1" x14ac:dyDescent="0.25">
      <c r="A43" s="6">
        <v>37</v>
      </c>
      <c r="B43" s="30" t="s">
        <v>81</v>
      </c>
      <c r="C43" s="30" t="s">
        <v>82</v>
      </c>
      <c r="D43" s="31" t="s">
        <v>83</v>
      </c>
      <c r="E43" s="32">
        <v>4</v>
      </c>
      <c r="F43" s="33">
        <v>16000</v>
      </c>
      <c r="G43" s="2">
        <f t="shared" si="0"/>
        <v>64000</v>
      </c>
    </row>
    <row r="44" spans="1:7" s="5" customFormat="1" ht="23.25" customHeight="1" x14ac:dyDescent="0.25">
      <c r="A44" s="6">
        <v>38</v>
      </c>
      <c r="B44" s="29" t="s">
        <v>84</v>
      </c>
      <c r="C44" s="29" t="s">
        <v>119</v>
      </c>
      <c r="D44" s="1" t="s">
        <v>36</v>
      </c>
      <c r="E44" s="32">
        <v>50</v>
      </c>
      <c r="F44" s="28">
        <f>1208/2</f>
        <v>604</v>
      </c>
      <c r="G44" s="2">
        <f t="shared" si="0"/>
        <v>30200</v>
      </c>
    </row>
    <row r="45" spans="1:7" s="5" customFormat="1" ht="33" customHeight="1" x14ac:dyDescent="0.25">
      <c r="A45" s="6">
        <v>39</v>
      </c>
      <c r="B45" s="47" t="s">
        <v>26</v>
      </c>
      <c r="C45" s="47" t="s">
        <v>28</v>
      </c>
      <c r="D45" s="31" t="s">
        <v>27</v>
      </c>
      <c r="E45" s="41">
        <v>1165</v>
      </c>
      <c r="F45" s="42">
        <v>270</v>
      </c>
      <c r="G45" s="2">
        <f t="shared" si="0"/>
        <v>314550</v>
      </c>
    </row>
    <row r="46" spans="1:7" s="5" customFormat="1" ht="23.25" customHeight="1" x14ac:dyDescent="0.25">
      <c r="A46" s="6">
        <v>40</v>
      </c>
      <c r="B46" s="30" t="s">
        <v>86</v>
      </c>
      <c r="C46" s="30" t="s">
        <v>87</v>
      </c>
      <c r="D46" s="31" t="s">
        <v>23</v>
      </c>
      <c r="E46" s="32">
        <v>20</v>
      </c>
      <c r="F46" s="33">
        <v>1500</v>
      </c>
      <c r="G46" s="2">
        <f t="shared" si="0"/>
        <v>30000</v>
      </c>
    </row>
    <row r="47" spans="1:7" s="5" customFormat="1" ht="23.25" customHeight="1" x14ac:dyDescent="0.25">
      <c r="A47" s="6">
        <v>41</v>
      </c>
      <c r="B47" s="30" t="s">
        <v>86</v>
      </c>
      <c r="C47" s="30" t="s">
        <v>88</v>
      </c>
      <c r="D47" s="31" t="s">
        <v>23</v>
      </c>
      <c r="E47" s="32">
        <v>20</v>
      </c>
      <c r="F47" s="33">
        <v>1250</v>
      </c>
      <c r="G47" s="2">
        <f t="shared" si="0"/>
        <v>25000</v>
      </c>
    </row>
    <row r="48" spans="1:7" s="5" customFormat="1" ht="23.25" customHeight="1" x14ac:dyDescent="0.25">
      <c r="A48" s="6">
        <v>42</v>
      </c>
      <c r="B48" s="30" t="s">
        <v>89</v>
      </c>
      <c r="C48" s="30" t="s">
        <v>90</v>
      </c>
      <c r="D48" s="31" t="s">
        <v>23</v>
      </c>
      <c r="E48" s="31">
        <v>30</v>
      </c>
      <c r="F48" s="33">
        <v>2000</v>
      </c>
      <c r="G48" s="2">
        <f t="shared" si="0"/>
        <v>60000</v>
      </c>
    </row>
    <row r="49" spans="1:7" s="5" customFormat="1" ht="23.25" customHeight="1" x14ac:dyDescent="0.25">
      <c r="A49" s="6">
        <v>43</v>
      </c>
      <c r="B49" s="37" t="s">
        <v>89</v>
      </c>
      <c r="C49" s="37" t="s">
        <v>90</v>
      </c>
      <c r="D49" s="31" t="s">
        <v>23</v>
      </c>
      <c r="E49" s="39">
        <v>30</v>
      </c>
      <c r="F49" s="38">
        <v>3100</v>
      </c>
      <c r="G49" s="2">
        <f t="shared" si="0"/>
        <v>93000</v>
      </c>
    </row>
    <row r="50" spans="1:7" s="5" customFormat="1" ht="32.25" customHeight="1" x14ac:dyDescent="0.25">
      <c r="A50" s="6">
        <v>44</v>
      </c>
      <c r="B50" s="29" t="s">
        <v>91</v>
      </c>
      <c r="C50" s="29" t="s">
        <v>92</v>
      </c>
      <c r="D50" s="1" t="s">
        <v>23</v>
      </c>
      <c r="E50" s="27">
        <v>5</v>
      </c>
      <c r="F50" s="28">
        <v>1020</v>
      </c>
      <c r="G50" s="2">
        <f t="shared" si="0"/>
        <v>5100</v>
      </c>
    </row>
    <row r="51" spans="1:7" s="5" customFormat="1" ht="32.25" customHeight="1" x14ac:dyDescent="0.25">
      <c r="A51" s="6">
        <v>45</v>
      </c>
      <c r="B51" s="29" t="s">
        <v>93</v>
      </c>
      <c r="C51" s="34" t="s">
        <v>94</v>
      </c>
      <c r="D51" s="1" t="s">
        <v>23</v>
      </c>
      <c r="E51" s="40">
        <v>200</v>
      </c>
      <c r="F51" s="28">
        <v>313.5</v>
      </c>
      <c r="G51" s="2">
        <f t="shared" si="0"/>
        <v>62700</v>
      </c>
    </row>
    <row r="52" spans="1:7" s="5" customFormat="1" ht="32.25" customHeight="1" x14ac:dyDescent="0.25">
      <c r="A52" s="6">
        <v>46</v>
      </c>
      <c r="B52" s="29" t="s">
        <v>93</v>
      </c>
      <c r="C52" s="34" t="s">
        <v>95</v>
      </c>
      <c r="D52" s="1" t="s">
        <v>23</v>
      </c>
      <c r="E52" s="40">
        <v>300</v>
      </c>
      <c r="F52" s="28">
        <v>313.5</v>
      </c>
      <c r="G52" s="2">
        <f t="shared" si="0"/>
        <v>94050</v>
      </c>
    </row>
    <row r="53" spans="1:7" s="5" customFormat="1" ht="50.25" customHeight="1" x14ac:dyDescent="0.25">
      <c r="A53" s="6">
        <v>47</v>
      </c>
      <c r="B53" s="29" t="s">
        <v>126</v>
      </c>
      <c r="C53" s="34" t="s">
        <v>127</v>
      </c>
      <c r="D53" s="1" t="s">
        <v>34</v>
      </c>
      <c r="E53" s="40">
        <v>45</v>
      </c>
      <c r="F53" s="28">
        <v>8400</v>
      </c>
      <c r="G53" s="2">
        <f t="shared" si="0"/>
        <v>378000</v>
      </c>
    </row>
    <row r="54" spans="1:7" s="5" customFormat="1" ht="32.25" customHeight="1" x14ac:dyDescent="0.25">
      <c r="A54" s="6">
        <v>48</v>
      </c>
      <c r="B54" s="29" t="s">
        <v>96</v>
      </c>
      <c r="C54" s="29" t="s">
        <v>97</v>
      </c>
      <c r="D54" s="1" t="s">
        <v>23</v>
      </c>
      <c r="E54" s="27">
        <v>350</v>
      </c>
      <c r="F54" s="28">
        <v>980</v>
      </c>
      <c r="G54" s="2">
        <f t="shared" si="0"/>
        <v>343000</v>
      </c>
    </row>
    <row r="55" spans="1:7" s="5" customFormat="1" ht="30.75" customHeight="1" x14ac:dyDescent="0.25">
      <c r="A55" s="6">
        <v>49</v>
      </c>
      <c r="B55" s="29" t="s">
        <v>98</v>
      </c>
      <c r="C55" s="29" t="s">
        <v>99</v>
      </c>
      <c r="D55" s="1" t="s">
        <v>23</v>
      </c>
      <c r="E55" s="31">
        <v>5</v>
      </c>
      <c r="F55" s="33">
        <f>17940*1.054</f>
        <v>18908.760000000002</v>
      </c>
      <c r="G55" s="2">
        <f t="shared" si="0"/>
        <v>94543.800000000017</v>
      </c>
    </row>
    <row r="56" spans="1:7" s="5" customFormat="1" ht="30.75" customHeight="1" x14ac:dyDescent="0.25">
      <c r="A56" s="6">
        <v>50</v>
      </c>
      <c r="B56" s="29" t="s">
        <v>100</v>
      </c>
      <c r="C56" s="29" t="s">
        <v>101</v>
      </c>
      <c r="D56" s="1" t="s">
        <v>23</v>
      </c>
      <c r="E56" s="27">
        <v>9</v>
      </c>
      <c r="F56" s="28">
        <v>10000</v>
      </c>
      <c r="G56" s="2">
        <f t="shared" si="0"/>
        <v>90000</v>
      </c>
    </row>
    <row r="57" spans="1:7" s="5" customFormat="1" ht="30.75" customHeight="1" x14ac:dyDescent="0.25">
      <c r="A57" s="6">
        <v>51</v>
      </c>
      <c r="B57" s="30" t="s">
        <v>61</v>
      </c>
      <c r="C57" s="30" t="s">
        <v>62</v>
      </c>
      <c r="D57" s="31" t="s">
        <v>31</v>
      </c>
      <c r="E57" s="31">
        <v>1500</v>
      </c>
      <c r="F57" s="2">
        <v>800</v>
      </c>
      <c r="G57" s="2">
        <f t="shared" si="0"/>
        <v>1200000</v>
      </c>
    </row>
    <row r="58" spans="1:7" s="5" customFormat="1" ht="30.75" customHeight="1" x14ac:dyDescent="0.25">
      <c r="A58" s="6">
        <v>52</v>
      </c>
      <c r="B58" s="30" t="s">
        <v>102</v>
      </c>
      <c r="C58" s="30" t="s">
        <v>103</v>
      </c>
      <c r="D58" s="31" t="s">
        <v>36</v>
      </c>
      <c r="E58" s="32">
        <v>40</v>
      </c>
      <c r="F58" s="33">
        <v>515.28</v>
      </c>
      <c r="G58" s="2">
        <f t="shared" si="0"/>
        <v>20611.199999999997</v>
      </c>
    </row>
    <row r="59" spans="1:7" s="5" customFormat="1" ht="30.75" customHeight="1" x14ac:dyDescent="0.25">
      <c r="A59" s="6">
        <v>53</v>
      </c>
      <c r="B59" s="30" t="s">
        <v>102</v>
      </c>
      <c r="C59" s="30" t="s">
        <v>104</v>
      </c>
      <c r="D59" s="31" t="s">
        <v>23</v>
      </c>
      <c r="E59" s="32">
        <v>800</v>
      </c>
      <c r="F59" s="33">
        <v>12</v>
      </c>
      <c r="G59" s="2">
        <f t="shared" si="0"/>
        <v>9600</v>
      </c>
    </row>
    <row r="60" spans="1:7" s="5" customFormat="1" ht="30.75" customHeight="1" x14ac:dyDescent="0.25">
      <c r="A60" s="6">
        <v>54</v>
      </c>
      <c r="B60" s="30" t="s">
        <v>105</v>
      </c>
      <c r="C60" s="30" t="s">
        <v>106</v>
      </c>
      <c r="D60" s="31" t="s">
        <v>23</v>
      </c>
      <c r="E60" s="32">
        <v>100</v>
      </c>
      <c r="F60" s="33">
        <v>800</v>
      </c>
      <c r="G60" s="2">
        <f t="shared" si="0"/>
        <v>80000</v>
      </c>
    </row>
    <row r="61" spans="1:7" s="5" customFormat="1" ht="30.75" customHeight="1" x14ac:dyDescent="0.25">
      <c r="A61" s="6">
        <v>55</v>
      </c>
      <c r="B61" s="50" t="s">
        <v>122</v>
      </c>
      <c r="C61" s="50" t="s">
        <v>123</v>
      </c>
      <c r="D61" s="31" t="s">
        <v>23</v>
      </c>
      <c r="E61" s="31">
        <v>10</v>
      </c>
      <c r="F61" s="33">
        <v>1450</v>
      </c>
      <c r="G61" s="2">
        <f t="shared" si="0"/>
        <v>14500</v>
      </c>
    </row>
    <row r="62" spans="1:7" s="5" customFormat="1" ht="30.75" customHeight="1" x14ac:dyDescent="0.25">
      <c r="A62" s="6">
        <v>56</v>
      </c>
      <c r="B62" s="50" t="s">
        <v>122</v>
      </c>
      <c r="C62" s="50" t="s">
        <v>124</v>
      </c>
      <c r="D62" s="31" t="s">
        <v>23</v>
      </c>
      <c r="E62" s="31">
        <v>10</v>
      </c>
      <c r="F62" s="33">
        <v>1450</v>
      </c>
      <c r="G62" s="2">
        <f t="shared" si="0"/>
        <v>14500</v>
      </c>
    </row>
    <row r="63" spans="1:7" s="5" customFormat="1" ht="48.75" customHeight="1" x14ac:dyDescent="0.25">
      <c r="A63" s="6">
        <v>57</v>
      </c>
      <c r="B63" s="50" t="s">
        <v>107</v>
      </c>
      <c r="C63" s="51" t="s">
        <v>108</v>
      </c>
      <c r="D63" s="45" t="s">
        <v>36</v>
      </c>
      <c r="E63" s="46">
        <v>250</v>
      </c>
      <c r="F63" s="33">
        <v>777</v>
      </c>
      <c r="G63" s="2">
        <f t="shared" si="0"/>
        <v>194250</v>
      </c>
    </row>
    <row r="64" spans="1:7" s="12" customFormat="1" ht="26.45" customHeight="1" x14ac:dyDescent="0.25">
      <c r="A64" s="7"/>
      <c r="B64" s="8" t="s">
        <v>20</v>
      </c>
      <c r="C64" s="8"/>
      <c r="D64" s="9"/>
      <c r="E64" s="26"/>
      <c r="F64" s="10"/>
      <c r="G64" s="11">
        <f>SUM(G7:G63)</f>
        <v>4396357.3999999994</v>
      </c>
    </row>
    <row r="65" spans="1:7" ht="26.45" customHeight="1" x14ac:dyDescent="0.25">
      <c r="A65" s="13"/>
      <c r="B65" s="14"/>
      <c r="C65" s="14"/>
      <c r="D65" s="15"/>
      <c r="E65" s="16"/>
      <c r="F65" s="17"/>
      <c r="G65" s="18"/>
    </row>
    <row r="66" spans="1:7" x14ac:dyDescent="0.25">
      <c r="A66" s="55" t="s">
        <v>8</v>
      </c>
      <c r="B66" s="55"/>
      <c r="C66" s="55"/>
      <c r="D66" s="55"/>
      <c r="E66" s="55"/>
      <c r="F66" s="55"/>
      <c r="G66" s="55"/>
    </row>
    <row r="67" spans="1:7" s="19" customFormat="1" ht="53.25" customHeight="1" x14ac:dyDescent="0.25">
      <c r="A67" s="54" t="s">
        <v>21</v>
      </c>
      <c r="B67" s="54"/>
      <c r="C67" s="54"/>
      <c r="D67" s="54"/>
      <c r="E67" s="54"/>
      <c r="F67" s="54"/>
      <c r="G67" s="54"/>
    </row>
    <row r="68" spans="1:7" s="19" customFormat="1" ht="45.75" customHeight="1" x14ac:dyDescent="0.25">
      <c r="A68" s="53"/>
      <c r="B68" s="53"/>
      <c r="C68" s="53"/>
      <c r="D68" s="53"/>
      <c r="E68" s="53"/>
      <c r="F68" s="53"/>
      <c r="G68" s="53"/>
    </row>
    <row r="69" spans="1:7" ht="19.5" customHeight="1" x14ac:dyDescent="0.25">
      <c r="A69" s="52" t="s">
        <v>9</v>
      </c>
      <c r="B69" s="52"/>
      <c r="C69" s="19"/>
      <c r="D69" s="20" t="s">
        <v>10</v>
      </c>
      <c r="E69" s="20"/>
    </row>
    <row r="70" spans="1:7" x14ac:dyDescent="0.25">
      <c r="A70" s="21"/>
      <c r="B70" s="19"/>
      <c r="C70" s="19"/>
      <c r="D70" s="19"/>
      <c r="E70" s="19"/>
    </row>
    <row r="71" spans="1:7" x14ac:dyDescent="0.25">
      <c r="A71" s="22" t="s">
        <v>25</v>
      </c>
      <c r="B71" s="19"/>
      <c r="C71" s="19"/>
      <c r="D71" s="22" t="s">
        <v>18</v>
      </c>
      <c r="E71" s="22"/>
    </row>
    <row r="72" spans="1:7" x14ac:dyDescent="0.25">
      <c r="A72" s="22"/>
      <c r="B72" s="19"/>
      <c r="C72" s="19"/>
      <c r="D72" s="22"/>
      <c r="E72" s="22"/>
    </row>
    <row r="73" spans="1:7" x14ac:dyDescent="0.25">
      <c r="A73" s="22" t="s">
        <v>11</v>
      </c>
      <c r="B73" s="19"/>
      <c r="C73" s="19"/>
      <c r="D73" s="22" t="s">
        <v>12</v>
      </c>
      <c r="E73" s="22"/>
    </row>
    <row r="74" spans="1:7" ht="9" customHeight="1" x14ac:dyDescent="0.25">
      <c r="A74" s="22"/>
      <c r="B74" s="19"/>
      <c r="C74" s="19"/>
      <c r="D74" s="22"/>
      <c r="E74" s="22"/>
    </row>
    <row r="75" spans="1:7" x14ac:dyDescent="0.25">
      <c r="A75" s="22" t="s">
        <v>13</v>
      </c>
      <c r="B75" s="19"/>
      <c r="C75" s="19"/>
      <c r="D75" s="22" t="s">
        <v>14</v>
      </c>
      <c r="E75" s="22"/>
    </row>
    <row r="76" spans="1:7" x14ac:dyDescent="0.25">
      <c r="A76" s="22"/>
      <c r="B76" s="19"/>
      <c r="C76" s="19"/>
      <c r="D76" s="22"/>
      <c r="E76" s="22"/>
    </row>
    <row r="77" spans="1:7" x14ac:dyDescent="0.25">
      <c r="A77" s="22" t="s">
        <v>117</v>
      </c>
      <c r="B77" s="19"/>
      <c r="C77" s="19"/>
      <c r="D77" s="22" t="s">
        <v>116</v>
      </c>
      <c r="E77" s="22"/>
    </row>
    <row r="78" spans="1:7" x14ac:dyDescent="0.25">
      <c r="A78" s="22"/>
      <c r="B78" s="19"/>
      <c r="C78" s="19"/>
      <c r="D78" s="22"/>
      <c r="E78" s="22"/>
    </row>
    <row r="79" spans="1:7" x14ac:dyDescent="0.25">
      <c r="A79" s="22" t="s">
        <v>15</v>
      </c>
      <c r="B79" s="19"/>
      <c r="C79" s="19"/>
      <c r="D79" s="22" t="s">
        <v>115</v>
      </c>
      <c r="E79" s="22"/>
    </row>
    <row r="80" spans="1:7" x14ac:dyDescent="0.25">
      <c r="A80" s="22"/>
      <c r="B80" s="19"/>
      <c r="C80" s="19"/>
      <c r="D80" s="22"/>
      <c r="E80" s="22"/>
    </row>
    <row r="81" spans="1:7" x14ac:dyDescent="0.25">
      <c r="A81" s="22" t="s">
        <v>16</v>
      </c>
      <c r="B81" s="19"/>
      <c r="C81" s="19"/>
      <c r="D81" s="22" t="s">
        <v>118</v>
      </c>
      <c r="E81" s="22"/>
    </row>
    <row r="82" spans="1:7" x14ac:dyDescent="0.25">
      <c r="A82" s="22"/>
      <c r="B82" s="19"/>
      <c r="C82" s="19"/>
      <c r="D82" s="22"/>
      <c r="E82" s="22"/>
    </row>
    <row r="83" spans="1:7" s="12" customFormat="1" x14ac:dyDescent="0.25">
      <c r="A83" s="22" t="s">
        <v>17</v>
      </c>
      <c r="B83" s="19"/>
      <c r="C83" s="19"/>
      <c r="D83" s="22" t="s">
        <v>24</v>
      </c>
      <c r="E83" s="22"/>
      <c r="F83" s="3"/>
      <c r="G83" s="3"/>
    </row>
  </sheetData>
  <mergeCells count="6">
    <mergeCell ref="A69:B69"/>
    <mergeCell ref="A68:G68"/>
    <mergeCell ref="A67:G67"/>
    <mergeCell ref="A66:G6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1" manualBreakCount="1"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ИМН</vt:lpstr>
      <vt:lpstr>ИМН!Область_печати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2020-07-30T06:39:55Z</cp:lastPrinted>
  <dcterms:created xsi:type="dcterms:W3CDTF">2019-03-11T10:08:28Z</dcterms:created>
  <dcterms:modified xsi:type="dcterms:W3CDTF">2020-09-04T11:14:04Z</dcterms:modified>
</cp:coreProperties>
</file>