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Объявления 2020 г\90 от 25.09.2020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ИМН'!$A$1:$G$38</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3" i="1" l="1"/>
  <c r="G11" i="1" l="1"/>
  <c r="G8" i="1" l="1"/>
  <c r="G9" i="1"/>
  <c r="G10" i="1"/>
  <c r="G12" i="1"/>
  <c r="G7" i="1"/>
</calcChain>
</file>

<file path=xl/sharedStrings.xml><?xml version="1.0" encoding="utf-8"?>
<sst xmlns="http://schemas.openxmlformats.org/spreadsheetml/2006/main" count="52" uniqueCount="47">
  <si>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</si>
  <si>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</si>
  <si>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</si>
  <si>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</si>
  <si>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</si>
  <si>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</si>
  <si>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</si>
  <si>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</si>
  <si>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</si>
  <si>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</si>
  <si>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</si>
  <si>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</si>
  <si>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</si>
  <si>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</si>
  <si>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</si>
  <si>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</si>
  <si>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</si>
  <si>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</si>
  <si>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</si>
  <si>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</si>
  <si>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</si>
  <si>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</si>
  <si>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</si>
  <si>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</si>
  <si>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штука</t>
  </si>
  <si>
    <t>Пан А.Б.</t>
  </si>
  <si>
    <t>к объявлению 90 от 25.09.2020г.</t>
  </si>
  <si>
    <t>Медицинские изделия</t>
  </si>
  <si>
    <t xml:space="preserve">Камера УФ-бактерицидная для хранения стерильных медицинских инструментов </t>
  </si>
  <si>
    <t>Тонометр</t>
  </si>
  <si>
    <t>Манометр, клапан сброса давления и нагнетатель должны быть соединены в одно целое. Это позволяет сделать процесс измерения давления более удобным, а также позволяет использовать не 2-трубочную, а 1-трубочную пневмокамеру, что позволяет повысить надежность прибора в целом. Анероидный манометр в корпусе из ударопрочного пластика с легкочитаемой шкалой увеличенного диаметра (до 65 мм). Улучшенный нагнетатель из ПВХ, металлический игольчатый клапан сброса воздуха (боковой винт). Удобная и гигиеничная манжета из нейлона с металлической скобой. Цельнолитая 1-трубочная пневмокамера из латекса или ПВХ.</t>
  </si>
  <si>
    <t>Тонометр автомат на плечо (адаптер в комплекте)</t>
  </si>
  <si>
    <t xml:space="preserve">Аппарат визуализации вен портативный, бесконтактный для визуализации периферических вен с напольным штативом </t>
  </si>
  <si>
    <t>Цистоскоп жесткий смотровой с волоконным световодом для биопсии</t>
  </si>
  <si>
    <t xml:space="preserve">Кислородный концентратор </t>
  </si>
  <si>
    <t xml:space="preserve">1. Камера работает от сети переменного тока напряжения 220 ±22 В, частотой 50 Гц.
2.Мощность, потребляемая камерой от сети переменного тока, не более 40 ВА.
3.Облученность от источника УФ-излучения (бактерицидной лампы 30W) до геометрического центра решетки камеры на длине волны 253,7 нм не менее 6,0 Вт/м.
4.Время непрерывной работы камеры не менее 160 часов.
5.Время выхода камеры на рабочий режим не должно превышать 10 мин.
6.Усилие, прилагаемое к ручке, необходимое для открывания крышки камеры не более 20 Н.
7.Камера имеет металлическую решетку для размещения инструмента, выдерживающую равномерно распределенную нагрузку не менее 100 Н.
8.По требованиям безопасности камера является изделием класса I тип В по ГОСТ Р 50267.0-92
9.Габаритные размеры камеры 1170х950х600 мм +- 10 мм
10.Масса камеры не более 50 кг.
11.Средняя наработка на отказ не менее 1500 часов.
12.Средний срок службы не менее 5 лет.
</t>
  </si>
  <si>
    <t>В комплект входит:
1. Кислородный концентратор – не менее 1 шт.
2. Кабель питания - не менее 1 шт.
3. Фильтр сжатого воздуха – не менее 1 шт.
4. Емкость увлажнителя – не менее 1 шт.
5. Фильтр наружный – не менее 1 шт.
6. Т-образный коннектор – не менее 1 шт.
7. Канюля (для взрослых) – не менее 2 шт.
8. Руководства пользователя (на русском и казахском языках) – 2 шт.
Потребляемая мощность (Вт), не более - 480. Рабочее напряжение (В/Гц) - 220/110В ± 10% 50/60 Гц ± 1. Расход (л/млн), не более 1-5. Концентрация (%) - 93 ± 3%. Давление на выходе (МПа) в диапазоне - 0.05 – 0.08. Уровень звука (дБ), не более - 48. Электрическая категория: Класс II, тип B. Категория продукта: Класс IIa. Вес (кг), не более 24. Размер (мм), не более 390x337x620.</t>
  </si>
  <si>
    <t xml:space="preserve">Метод измерения: осциллометрический Экран: высококонтрастный матричный жидкокристаллический дисплей Диапазон измерений давления: 40 - 260 мм рт. ст., частоты пульса: 40 - 160 уд/мин Предельная погрешность измерения давление: ±3 мм рт.ст., частота пульса: ±5% Манжета в комплекте: увеличенного размера для пациентов с длиной окружности плеча 25 - 36 см Звуковой сигнал: Есть
Расчет среднего значения последних измерений: минимум 3-х последних. Сетевой адаптер в комплекте: Есть, Little Doctor LD-N057. Вес электронного блока (без элементов питания): не более 400 г. Размеры электронного блока: не более 121 X 84 X 64 мм. Память: на не менее 90 результатов измерения. Нагнетание воздуха: автоматическое с помощью воздушного электрического компрессора. Выпуск воздуха: автоматический. Условия эксплуатации: температура воздуха от 10˚C до 40˚C при относительной влажности до 85% Питание: 4 элемента AA или сетевой адаптер. 
</t>
  </si>
  <si>
    <t xml:space="preserve">Не инвазивный аппарат Использование прибора для определения вен у взрослых, детей в процедурных кабинетах при взятии крови на анализ,диализе, и других целей в медицинских направлениях. Тип изображений -  проекционный. Технология изображения - DLP 
Режим проецирования -  нормальный режим, режим зеленого света, глубина режима распознавания, режим реверса с переключением на взрослый и детский
Источник света - две инфракрасные лампы с длинами волн 850нм-940нм. Оптические линзы . Скорость обработки изображений - ≤25 кадр / с. Оптимальное расстояние изображения - 210 мм ± 30 мм. Разрешение изображения - не менее 856х480 пикс. Точность выравнивания - ≤0.5mm
Время выхода в рабочий режим прибора ± 4 сек.
Рабочая температура и влажность - 0 ℃ ~ 45 ℃, ≤ 80%
Аккумулятор - DC7.4V 3000mAH. Регулирование направления -любое направление. Энергия инфракрасного излучения при естественном освещении не менее 60μW/м2
Максимальная яркость, не менее 1500 люкс. Четыре настраиваемых уровня яркости. Номинальная мощность, не более -8 Вт. Глубина распознавания сосудов - три режима 0-2мм, 2-4мм, 4-8мм. • Четыре настраиваемых уровня яркости
• Сканирование всех цветовых типов кожи. Напольный штатив  (мм) - не более 710х190х540.
</t>
  </si>
  <si>
    <t>Цистоскоп жесткий смотровой с волоконным световодом для биопсии. Оптика жесткая со стеклянными линзами, для универсальной цисто-уретроскопии, размер 17 Шр., с крупноформатной встроенной оптикой HOPKINS передне-бокового видения 30°, автоклавируемый, , со встроенным стекловолоконным световодом, инструментальный канал 7 Шр.,  цветовой код: красный/желтый - не менее 1шт.
Адаптер, переходник для уретроскопии у женщин по NICKELL, используется с тубусами 27026 A-U, 27026 AB-DB, 27027 AN-UN и оптиками HOPKINS 27015 A-B или 27005 A/AA/B/BA/FA - не менее 1 шт.                                                             Выкусыватель биопсийный полужесткий, с 2-мя подвижными браншами, 7 Шр. длина не менее 40 см - не менее 1шт.   Щипцы, захватывающие полужесткие, с 2-мя подвижными браншами, 7 Шр., длина не менее 40 см - не менее 1 шт. Щипцы, продольнорежущие полужесткие, с одной подвижной браншей, 7 Шр., длина не менее 40 см - не менее 1шт. Световод волоконнооптический, диам. не более 3.5 мм, длина не менее 230 см - не менее 1шт.</t>
  </si>
  <si>
    <t>Кайсарулы Т.</t>
  </si>
  <si>
    <t xml:space="preserve">Экономист по фин.учету </t>
  </si>
  <si>
    <t>Нурлан А.Н.</t>
  </si>
  <si>
    <t xml:space="preserve">И.о заведующая отделением реанимации и интенсивной терапии  </t>
  </si>
  <si>
    <t>И.о руководитель инженерно-технической службы</t>
  </si>
  <si>
    <t>И.о заместитель директора по стратегическому развитию и планированию</t>
  </si>
  <si>
    <t>Старший фармацевт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</si>
</sst>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0"/>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49">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5" applyFont="1" applyFill="1" applyBorder="1" applyAlignment="1">
      <alignment horizontal="left" vertical="top" wrapText="1"/>
    </xf>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8" fillId="0" borderId="0" xfId="0" applyFont="1" applyFill="1" applyAlignment="1">
      <alignment horizontal="left"/>
    </xf>
    <xf numFmtId="0" fontId="7" fillId="0" borderId="0" xfId="0" applyFont="1" applyFill="1" applyAlignment="1">
      <alignment horizontal="left"/>
    </xf>
    <xf numFmtId="0" fontId="7" fillId="2" borderId="2" xfId="0" applyFont="1" applyFill="1" applyBorder="1" applyAlignment="1">
      <alignment horizontal="center" vertical="center"/>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43" fontId="7" fillId="0" borderId="2" xfId="23" applyFont="1" applyBorder="1" applyAlignment="1">
      <alignment horizontal="center" vertical="center" wrapText="1"/>
    </xf>
    <xf numFmtId="4" fontId="8" fillId="0" borderId="2" xfId="5" applyNumberFormat="1" applyFont="1" applyFill="1" applyBorder="1" applyAlignment="1">
      <alignment horizontal="right" vertical="top"/>
    </xf>
    <xf numFmtId="0" fontId="7" fillId="2" borderId="2" xfId="0" applyFont="1" applyFill="1" applyBorder="1" applyAlignment="1">
      <alignment horizontal="left" vertical="top" wrapText="1"/>
    </xf>
    <xf numFmtId="4" fontId="7" fillId="2" borderId="2" xfId="0" applyNumberFormat="1" applyFont="1" applyFill="1" applyBorder="1" applyAlignment="1">
      <alignment horizontal="right" vertical="center"/>
    </xf>
    <xf numFmtId="0" fontId="7" fillId="2" borderId="2" xfId="5" applyFont="1" applyFill="1" applyBorder="1" applyAlignment="1">
      <alignment horizontal="center" vertical="center" wrapText="1"/>
    </xf>
    <xf numFmtId="0" fontId="8" fillId="0" borderId="2" xfId="1" applyFont="1" applyBorder="1" applyAlignment="1">
      <alignment horizontal="center" vertical="top" wrapText="1"/>
    </xf>
    <xf numFmtId="0" fontId="9" fillId="0" borderId="0" xfId="0" applyFont="1" applyAlignment="1">
      <alignment horizontal="justify" vertical="center"/>
    </xf>
    <xf numFmtId="0" fontId="9" fillId="0" borderId="2" xfId="0" applyFont="1" applyBorder="1" applyAlignment="1">
      <alignment horizontal="justify" vertical="center"/>
    </xf>
    <xf numFmtId="0" fontId="10" fillId="0" borderId="2" xfId="0" applyFont="1" applyBorder="1" applyAlignment="1">
      <alignment vertical="top" wrapText="1"/>
    </xf>
    <xf numFmtId="0" fontId="10" fillId="0" borderId="0" xfId="0" applyFont="1" applyAlignment="1">
      <alignment horizontal="left" vertical="top" wrapText="1"/>
    </xf>
    <xf numFmtId="0" fontId="7" fillId="2" borderId="6" xfId="5"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vertical="top" wrapText="1"/>
    </xf>
    <xf numFmtId="0" fontId="10" fillId="0" borderId="6" xfId="0" applyFont="1" applyBorder="1" applyAlignment="1">
      <alignment vertical="top" wrapText="1"/>
    </xf>
    <xf numFmtId="4" fontId="7" fillId="2" borderId="6" xfId="0" applyNumberFormat="1" applyFont="1" applyFill="1" applyBorder="1" applyAlignment="1">
      <alignment vertical="center"/>
    </xf>
    <xf numFmtId="43" fontId="7" fillId="0" borderId="6" xfId="23" applyFont="1" applyBorder="1" applyAlignment="1">
      <alignment horizontal="right" vertical="center" wrapText="1"/>
    </xf>
    <xf numFmtId="0" fontId="7" fillId="0" borderId="0" xfId="0" applyFont="1" applyFill="1" applyBorder="1" applyAlignment="1">
      <alignment horizontal="left" vertical="top" wrapText="1"/>
    </xf>
    <xf numFmtId="0" fontId="7" fillId="0" borderId="0" xfId="1" applyFont="1" applyAlignment="1">
      <alignment vertical="top"/>
    </xf>
    <xf numFmtId="0" fontId="7" fillId="0" borderId="2" xfId="1" applyFont="1" applyBorder="1" applyAlignment="1">
      <alignment vertical="top"/>
    </xf>
    <xf numFmtId="0" fontId="7" fillId="0" borderId="0" xfId="0" applyFont="1" applyFill="1" applyBorder="1" applyAlignment="1">
      <alignmen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8" fillId="0" borderId="6" xfId="1" applyFont="1" applyBorder="1" applyAlignment="1">
      <alignment horizontal="center" vertical="top" wrapText="1"/>
    </xf>
    <xf numFmtId="0" fontId="7" fillId="0" borderId="0" xfId="0" applyFont="1" applyFill="1" applyBorder="1" applyAlignment="1"/>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7" fillId="2" borderId="2" xfId="0" applyNumberFormat="1" applyFont="1" applyFill="1" applyBorder="1" applyAlignment="1">
      <alignment horizontal="center" vertical="center"/>
    </xf>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abSelected="1" view="pageBreakPreview" zoomScaleSheetLayoutView="100" workbookViewId="0">
      <selection activeCell="F9" sqref="F9"/>
    </sheetView>
  </sheetViews>
  <sheetFormatPr defaultColWidth="8.85546875" defaultRowHeight="15.75" x14ac:dyDescent="0.25"/>
  <cols>
    <col min="1" max="1" width="8.85546875" style="35"/>
    <col min="2" max="2" width="38.7109375" style="1" customWidth="1"/>
    <col min="3" max="3" width="60.85546875" style="1" customWidth="1"/>
    <col min="4" max="4" width="11.42578125" style="1" customWidth="1"/>
    <col min="5" max="5" width="11.140625" style="1" customWidth="1"/>
    <col min="6" max="6" width="16" style="1" customWidth="1"/>
    <col min="7" max="7" width="17.85546875" style="1" customWidth="1"/>
    <col min="8" max="16384" width="8.85546875" style="1"/>
  </cols>
  <sheetData>
    <row r="1" spans="1:7" x14ac:dyDescent="0.25">
      <c r="E1" s="1" t="s">
        <v>0</v>
      </c>
    </row>
    <row r="2" spans="1:7" x14ac:dyDescent="0.25">
      <c r="E2" s="1" t="s">
        <v>26</v>
      </c>
    </row>
    <row r="4" spans="1:7" ht="15.75" customHeight="1" x14ac:dyDescent="0.25">
      <c r="A4" s="44" t="s">
        <v>1</v>
      </c>
      <c r="B4" s="44"/>
      <c r="C4" s="44"/>
      <c r="D4" s="44"/>
      <c r="E4" s="44"/>
      <c r="F4" s="44"/>
      <c r="G4" s="44"/>
    </row>
    <row r="5" spans="1:7" ht="40.5" customHeight="1" x14ac:dyDescent="0.25">
      <c r="A5" s="23" t="s">
        <v>2</v>
      </c>
      <c r="B5" s="2" t="s">
        <v>3</v>
      </c>
      <c r="C5" s="2" t="s">
        <v>18</v>
      </c>
      <c r="D5" s="2" t="s">
        <v>4</v>
      </c>
      <c r="E5" s="2" t="s">
        <v>5</v>
      </c>
      <c r="F5" s="2" t="s">
        <v>6</v>
      </c>
      <c r="G5" s="2" t="s">
        <v>7</v>
      </c>
    </row>
    <row r="6" spans="1:7" s="3" customFormat="1" ht="17.25" customHeight="1" x14ac:dyDescent="0.25">
      <c r="A6" s="45" t="s">
        <v>27</v>
      </c>
      <c r="B6" s="46"/>
      <c r="C6" s="46"/>
      <c r="D6" s="46"/>
      <c r="E6" s="46"/>
      <c r="F6" s="46"/>
      <c r="G6" s="47"/>
    </row>
    <row r="7" spans="1:7" s="3" customFormat="1" ht="333.75" customHeight="1" x14ac:dyDescent="0.25">
      <c r="A7" s="23">
        <v>1</v>
      </c>
      <c r="B7" s="20" t="s">
        <v>28</v>
      </c>
      <c r="C7" s="20" t="s">
        <v>35</v>
      </c>
      <c r="D7" s="22" t="s">
        <v>24</v>
      </c>
      <c r="E7" s="10">
        <v>3</v>
      </c>
      <c r="F7" s="21">
        <v>128570</v>
      </c>
      <c r="G7" s="18">
        <f>E7*F7</f>
        <v>385710</v>
      </c>
    </row>
    <row r="8" spans="1:7" s="3" customFormat="1" ht="270" customHeight="1" x14ac:dyDescent="0.25">
      <c r="A8" s="23">
        <v>2</v>
      </c>
      <c r="B8" s="20" t="s">
        <v>34</v>
      </c>
      <c r="C8" s="20" t="s">
        <v>36</v>
      </c>
      <c r="D8" s="22" t="s">
        <v>24</v>
      </c>
      <c r="E8" s="10">
        <v>3</v>
      </c>
      <c r="F8" s="21">
        <v>670000</v>
      </c>
      <c r="G8" s="18">
        <f t="shared" ref="G8:G12" si="0">E8*F8</f>
        <v>2010000</v>
      </c>
    </row>
    <row r="9" spans="1:7" s="3" customFormat="1" ht="174" customHeight="1" x14ac:dyDescent="0.25">
      <c r="A9" s="23">
        <v>3</v>
      </c>
      <c r="B9" s="20" t="s">
        <v>29</v>
      </c>
      <c r="C9" s="20" t="s">
        <v>30</v>
      </c>
      <c r="D9" s="22" t="s">
        <v>24</v>
      </c>
      <c r="E9" s="48">
        <v>20</v>
      </c>
      <c r="F9" s="21">
        <v>6500</v>
      </c>
      <c r="G9" s="18">
        <f t="shared" si="0"/>
        <v>130000</v>
      </c>
    </row>
    <row r="10" spans="1:7" s="3" customFormat="1" ht="270" customHeight="1" x14ac:dyDescent="0.25">
      <c r="A10" s="23">
        <v>4</v>
      </c>
      <c r="B10" s="20" t="s">
        <v>31</v>
      </c>
      <c r="C10" s="27" t="s">
        <v>37</v>
      </c>
      <c r="D10" s="22" t="s">
        <v>24</v>
      </c>
      <c r="E10" s="10">
        <v>5</v>
      </c>
      <c r="F10" s="21">
        <v>11877</v>
      </c>
      <c r="G10" s="18">
        <f t="shared" si="0"/>
        <v>59385</v>
      </c>
    </row>
    <row r="11" spans="1:7" s="3" customFormat="1" ht="379.5" customHeight="1" x14ac:dyDescent="0.25">
      <c r="A11" s="41">
        <v>5</v>
      </c>
      <c r="B11" s="30" t="s">
        <v>32</v>
      </c>
      <c r="C11" s="31" t="s">
        <v>38</v>
      </c>
      <c r="D11" s="28" t="s">
        <v>24</v>
      </c>
      <c r="E11" s="29">
        <v>1</v>
      </c>
      <c r="F11" s="32">
        <v>2750000</v>
      </c>
      <c r="G11" s="33">
        <f t="shared" si="0"/>
        <v>2750000</v>
      </c>
    </row>
    <row r="12" spans="1:7" s="3" customFormat="1" ht="300" customHeight="1" x14ac:dyDescent="0.25">
      <c r="A12" s="23">
        <v>6</v>
      </c>
      <c r="B12" s="20" t="s">
        <v>33</v>
      </c>
      <c r="C12" s="26" t="s">
        <v>39</v>
      </c>
      <c r="D12" s="22" t="s">
        <v>24</v>
      </c>
      <c r="E12" s="10">
        <v>1</v>
      </c>
      <c r="F12" s="21">
        <v>4579640</v>
      </c>
      <c r="G12" s="18">
        <f t="shared" si="0"/>
        <v>4579640</v>
      </c>
    </row>
    <row r="13" spans="1:7" ht="16.5" customHeight="1" x14ac:dyDescent="0.25">
      <c r="A13" s="36"/>
      <c r="B13" s="4" t="s">
        <v>19</v>
      </c>
      <c r="C13" s="25"/>
      <c r="D13" s="15"/>
      <c r="E13" s="16"/>
      <c r="F13" s="17"/>
      <c r="G13" s="19">
        <f>SUM(G7:G12)</f>
        <v>9914735</v>
      </c>
    </row>
    <row r="14" spans="1:7" x14ac:dyDescent="0.25">
      <c r="A14" s="37"/>
      <c r="B14" s="6"/>
      <c r="C14" s="24"/>
      <c r="D14" s="14"/>
      <c r="E14" s="14"/>
      <c r="F14" s="14"/>
      <c r="G14" s="14"/>
    </row>
    <row r="15" spans="1:7" s="7" customFormat="1" ht="31.5" customHeight="1" x14ac:dyDescent="0.25">
      <c r="A15" s="42" t="s">
        <v>8</v>
      </c>
      <c r="B15" s="42"/>
      <c r="C15" s="42"/>
      <c r="D15" s="42"/>
      <c r="E15" s="42"/>
      <c r="F15" s="42"/>
      <c r="G15" s="42"/>
    </row>
    <row r="16" spans="1:7" s="7" customFormat="1" ht="45.75" customHeight="1" x14ac:dyDescent="0.25">
      <c r="A16" s="43" t="s">
        <v>20</v>
      </c>
      <c r="B16" s="43"/>
      <c r="C16" s="43"/>
      <c r="D16" s="43"/>
      <c r="E16" s="43"/>
      <c r="F16" s="43"/>
      <c r="G16" s="43"/>
    </row>
    <row r="17" spans="1:7" s="7" customFormat="1" ht="22.5" customHeight="1" x14ac:dyDescent="0.25">
      <c r="A17" s="34"/>
      <c r="B17" s="13"/>
      <c r="C17" s="13"/>
      <c r="D17" s="13"/>
      <c r="E17" s="13"/>
      <c r="F17" s="13"/>
      <c r="G17" s="13"/>
    </row>
    <row r="18" spans="1:7" ht="19.5" customHeight="1" x14ac:dyDescent="0.25">
      <c r="A18" s="38" t="s">
        <v>9</v>
      </c>
      <c r="B18" s="12"/>
      <c r="C18" s="7"/>
      <c r="D18" s="8" t="s">
        <v>10</v>
      </c>
      <c r="E18" s="8"/>
    </row>
    <row r="19" spans="1:7" x14ac:dyDescent="0.25">
      <c r="A19" s="39"/>
      <c r="B19" s="11"/>
      <c r="C19" s="7"/>
      <c r="D19" s="7"/>
      <c r="E19" s="7"/>
    </row>
    <row r="20" spans="1:7" x14ac:dyDescent="0.25">
      <c r="A20" s="40" t="s">
        <v>45</v>
      </c>
      <c r="B20" s="7"/>
      <c r="C20" s="7"/>
      <c r="D20" s="9" t="s">
        <v>17</v>
      </c>
      <c r="E20" s="9"/>
    </row>
    <row r="21" spans="1:7" x14ac:dyDescent="0.25">
      <c r="A21" s="40"/>
      <c r="B21" s="7"/>
      <c r="C21" s="7"/>
      <c r="D21" s="9"/>
      <c r="E21" s="9"/>
    </row>
    <row r="22" spans="1:7" x14ac:dyDescent="0.25">
      <c r="A22" s="40" t="s">
        <v>43</v>
      </c>
      <c r="B22" s="7"/>
      <c r="C22" s="7"/>
      <c r="D22" s="9" t="s">
        <v>11</v>
      </c>
      <c r="E22" s="9"/>
    </row>
    <row r="23" spans="1:7" x14ac:dyDescent="0.25">
      <c r="A23" s="40"/>
      <c r="B23" s="7"/>
      <c r="C23" s="7"/>
      <c r="D23" s="9"/>
      <c r="E23" s="9"/>
    </row>
    <row r="24" spans="1:7" x14ac:dyDescent="0.25">
      <c r="A24" s="40" t="s">
        <v>12</v>
      </c>
      <c r="B24" s="7"/>
      <c r="C24" s="7"/>
      <c r="D24" s="9" t="s">
        <v>13</v>
      </c>
      <c r="E24" s="9"/>
    </row>
    <row r="25" spans="1:7" x14ac:dyDescent="0.25">
      <c r="A25" s="40"/>
      <c r="B25" s="7"/>
      <c r="C25" s="7"/>
      <c r="D25" s="9"/>
      <c r="E25" s="9"/>
    </row>
    <row r="26" spans="1:7" x14ac:dyDescent="0.25">
      <c r="A26" s="40" t="s">
        <v>44</v>
      </c>
      <c r="B26" s="7"/>
      <c r="C26" s="7"/>
      <c r="D26" s="9" t="s">
        <v>40</v>
      </c>
      <c r="E26" s="9"/>
    </row>
    <row r="27" spans="1:7" x14ac:dyDescent="0.25">
      <c r="A27" s="40"/>
      <c r="B27" s="7"/>
      <c r="C27" s="7"/>
      <c r="D27" s="9"/>
      <c r="E27" s="9"/>
    </row>
    <row r="28" spans="1:7" x14ac:dyDescent="0.25">
      <c r="A28" s="40" t="s">
        <v>46</v>
      </c>
      <c r="B28" s="7"/>
      <c r="C28" s="7"/>
      <c r="D28" s="9" t="s">
        <v>23</v>
      </c>
      <c r="E28" s="9"/>
    </row>
    <row r="29" spans="1:7" x14ac:dyDescent="0.25">
      <c r="A29" s="40"/>
      <c r="B29" s="7"/>
      <c r="C29" s="7"/>
      <c r="D29" s="9"/>
      <c r="E29" s="9"/>
    </row>
    <row r="30" spans="1:7" x14ac:dyDescent="0.25">
      <c r="A30" s="40" t="s">
        <v>14</v>
      </c>
      <c r="B30" s="7"/>
      <c r="C30" s="7"/>
      <c r="D30" s="9" t="s">
        <v>25</v>
      </c>
      <c r="E30" s="9"/>
    </row>
    <row r="31" spans="1:7" x14ac:dyDescent="0.25">
      <c r="A31" s="40"/>
      <c r="B31" s="7"/>
      <c r="C31" s="7"/>
      <c r="D31" s="9"/>
      <c r="E31" s="9"/>
    </row>
    <row r="32" spans="1:7" x14ac:dyDescent="0.25">
      <c r="A32" s="40" t="s">
        <v>41</v>
      </c>
      <c r="B32" s="7"/>
      <c r="C32" s="7"/>
      <c r="D32" s="9" t="s">
        <v>42</v>
      </c>
      <c r="E32" s="9"/>
    </row>
    <row r="33" spans="1:7" x14ac:dyDescent="0.25">
      <c r="A33" s="40"/>
      <c r="B33" s="7"/>
      <c r="C33" s="7"/>
      <c r="D33" s="9"/>
      <c r="E33" s="9"/>
    </row>
    <row r="34" spans="1:7" x14ac:dyDescent="0.25">
      <c r="A34" s="40" t="s">
        <v>15</v>
      </c>
      <c r="B34" s="7"/>
      <c r="C34" s="7"/>
      <c r="D34" s="9" t="s">
        <v>22</v>
      </c>
      <c r="E34" s="9"/>
    </row>
    <row r="35" spans="1:7" x14ac:dyDescent="0.25">
      <c r="A35" s="40"/>
      <c r="B35" s="7"/>
      <c r="C35" s="7"/>
      <c r="D35" s="9"/>
      <c r="E35" s="9"/>
    </row>
    <row r="36" spans="1:7" s="5" customFormat="1" x14ac:dyDescent="0.25">
      <c r="A36" s="40" t="s">
        <v>16</v>
      </c>
      <c r="B36" s="7"/>
      <c r="C36" s="7"/>
      <c r="D36" s="9" t="s">
        <v>21</v>
      </c>
      <c r="E36" s="9"/>
      <c r="F36" s="1"/>
      <c r="G36" s="1"/>
    </row>
    <row r="37" spans="1:7" x14ac:dyDescent="0.25">
      <c r="B37" s="7"/>
    </row>
  </sheetData>
  <mergeCells count="4">
    <mergeCell ref="A15:G15"/>
    <mergeCell ref="A16:G16"/>
    <mergeCell ref="A4:G4"/>
    <mergeCell ref="A6:G6"/>
  </mergeCells>
  <pageMargins left="0.70866141732283472" right="0.70866141732283472" top="0.74803149606299213" bottom="0.74803149606299213" header="0.31496062992125984" footer="0.31496062992125984"/>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2020-09-25T08:08:59Z</cp:lastPrinted>
  <dcterms:created xsi:type="dcterms:W3CDTF">2019-03-11T10:08:28Z</dcterms:created>
  <dcterms:modified xsi:type="dcterms:W3CDTF">2020-09-25T11:33:23Z</dcterms:modified>
</cp:coreProperties>
</file>