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Протокола 2021 г\"/>
    </mc:Choice>
  </mc:AlternateContent>
  <bookViews>
    <workbookView xWindow="0" yWindow="0" windowWidth="28800" windowHeight="12300"/>
  </bookViews>
  <sheets>
    <sheet name="М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МИ!$A$1:$P$51</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workbook>
</file>

<file path=xl/calcChain.xml><?xml version="1.0" encoding="utf-8"?>
<calcChain xmlns="http://schemas.openxmlformats.org/spreadsheetml/2006/main">
  <c r="N41" i="1" l="1"/>
  <c r="K41" i="1"/>
  <c r="P41" i="1"/>
  <c r="I41" i="1"/>
  <c r="P35" i="1"/>
  <c r="N40" i="1"/>
  <c r="K21" i="1"/>
  <c r="K20" i="1"/>
  <c r="K12" i="1"/>
  <c r="K11" i="1"/>
  <c r="I39" i="1"/>
  <c r="I38" i="1"/>
  <c r="G33" i="1" l="1"/>
  <c r="G22" i="1" l="1"/>
  <c r="G23" i="1"/>
  <c r="G24" i="1"/>
  <c r="G25" i="1"/>
  <c r="G26" i="1"/>
  <c r="G27" i="1"/>
  <c r="G28" i="1"/>
  <c r="G29" i="1"/>
  <c r="G20" i="1" l="1"/>
  <c r="G21" i="1"/>
  <c r="G19" i="1" l="1"/>
  <c r="G39" i="1"/>
  <c r="G9" i="1"/>
  <c r="G18" i="1"/>
  <c r="G8" i="1"/>
  <c r="G17" i="1" l="1"/>
  <c r="G38" i="1" l="1"/>
  <c r="G35" i="1" l="1"/>
  <c r="G36" i="1"/>
  <c r="G37" i="1"/>
  <c r="G30" i="1"/>
  <c r="G31" i="1"/>
  <c r="G32" i="1"/>
  <c r="G34" i="1"/>
  <c r="G40" i="1" l="1"/>
  <c r="G12" i="1" l="1"/>
  <c r="G13" i="1"/>
  <c r="G14" i="1"/>
  <c r="G15" i="1"/>
  <c r="G10" i="1"/>
  <c r="G11" i="1"/>
  <c r="G7" i="1"/>
  <c r="G41" i="1" l="1"/>
  <c r="G16" i="1"/>
</calcChain>
</file>

<file path=xl/sharedStrings.xml><?xml version="1.0" encoding="utf-8"?>
<sst xmlns="http://schemas.openxmlformats.org/spreadsheetml/2006/main" count="131" uniqueCount="77">
  <si>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</si>
  <si>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</si>
  <si>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</si>
  <si>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</si>
  <si>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</si>
  <si>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</si>
  <si>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</si>
  <si>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</si>
  <si>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</si>
  <si>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</si>
  <si>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</si>
  <si>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</si>
  <si>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</si>
  <si>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штук</t>
  </si>
  <si>
    <t>упаковка</t>
  </si>
  <si>
    <t>шт</t>
  </si>
  <si>
    <t>Бабочки иглы 18 размер (зеленые)</t>
  </si>
  <si>
    <t>биоклей, шприц 2 мл</t>
  </si>
  <si>
    <t>Бумага фильтровальная беззольная (в упаковке-1кг)</t>
  </si>
  <si>
    <t>Канюля внутривенная с катетером и клапаном для инъекций)  размер 20G</t>
  </si>
  <si>
    <t>Гель для дефибриллятора туба 250 мг</t>
  </si>
  <si>
    <t>туба</t>
  </si>
  <si>
    <t>Дрейнобэг, высоковакумная система для дренажа ран 600 мл</t>
  </si>
  <si>
    <t>Инфузионный насос (инфузомат) предназначенное для длительного дозированного, контролиуемого введения растворов, высокоактивных токсичных лекарствен средсв</t>
  </si>
  <si>
    <t xml:space="preserve"> штука</t>
  </si>
  <si>
    <t>Карандаш с алмазным грифелем, предназначен для маркировки гистологических предметных стекол. </t>
  </si>
  <si>
    <t>Касеты для идентификаци пациента для аппарата ZEBRA, № 200 браслетов, цвет- белый ,279,4 мм х 25,4 мм</t>
  </si>
  <si>
    <t>Касеты для идентификаци пациента для аппарата ZEBRA, № 200 браслетов, цвет- синий ,279,4 мм х 25,4 мм</t>
  </si>
  <si>
    <t>Касеты для идентификаци пациента для аппарата ZEBRA, № 200 браслетов, цвет- оранжевый, 279,4 мм х 25,4 мм</t>
  </si>
  <si>
    <t>Кетгут простой с иглой № 3</t>
  </si>
  <si>
    <t>Лабораторный маркер, устойчивый к растворителям. Цвет черный( 1 уп- 10 шт)</t>
  </si>
  <si>
    <t>Лейкопластырь при постановке В/В катеторов (вазофиксов), Тегадерм2 3/8 in 2 3/4 in , 6*7см Наклейка прозрачная пленочная для закрытия ран с фиксацией катеторов</t>
  </si>
  <si>
    <t>Маски одноразовые с экраном,50 шт в упаковке</t>
  </si>
  <si>
    <t xml:space="preserve">Медификс система, шкала для измерения центрального венозного давления. Градуировка от +30см вод.ст.до -15см вод.ст. Длина - 80 см. Для многократного применения. Материал ударопрочная пластмасса. С универсальным фиксирующим зажимом. </t>
  </si>
  <si>
    <t>Аппарат Панченко, пластмассовый аппарат для постановки капилляров определения СОЭ</t>
  </si>
  <si>
    <t>Набор для катетеризации крупных сосудов, одноразовый, стерильный.  Катетер двухканальный 7F*20см, проводник J 035*60см, дилататор 8F*12см,  игла 18G*7см, шприц 10мл, скальпель, Мотыльковый клапан с зажимом</t>
  </si>
  <si>
    <t>Набор для чрескожной трахеостомии с дилататором</t>
  </si>
  <si>
    <t>Пинцент для грудной хирургии; L-300 мм; 11 3/4 ширина 2,0 мм</t>
  </si>
  <si>
    <t>штука</t>
  </si>
  <si>
    <t>Сетка полипропилен, одноразовый, 30х30</t>
  </si>
  <si>
    <t>Сетка полипропилен, одноразовый, 15х15</t>
  </si>
  <si>
    <t xml:space="preserve">Система для инфузомата, для энтерального питания с унивирсальным адаптером, инвертированным безопасным Y-портом, инвертированнымконнектором Люэр лок и ступенчатым адаптером Длина, см40 </t>
  </si>
  <si>
    <t>Система для инфузомата, для энтерального питания с унивирсальным адаптером, инвертированным безопасным Y-портом, инвертированнымконнектором Люэр лок и ступенчатым адаптером Длина, см40</t>
  </si>
  <si>
    <t>уп</t>
  </si>
  <si>
    <t>Фильтр антибактериальный</t>
  </si>
  <si>
    <t>Катетер Фолея стерильные, из латекса покрытого силиконовой смазкой двухходовой  №16</t>
  </si>
  <si>
    <t>Катетер Фолея стерильные, из латекса покрытого силиконовой смазкой двухходовой  №18</t>
  </si>
  <si>
    <t>Катетер Фолея 2х ходовой №18, цилиндрический 18 Ch, баллон 5-15 мл, 2 отверстия, длина 40 см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</si>
  <si>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18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</si>
  <si>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Катетер Фолея 2х ходовой №16, цилиндрический 16 Ch, баллон 5-15 мл, 2 отверстия, длина 40 см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</si>
  <si>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</si>
  <si>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30-50 мл. Размер 26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</si>
  <si>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Катетр Фолея  2 ходовой  № 26, цилиндрический 26 Ch,баллон 30-50мл,2 отверствия,длина 40 см</t>
  </si>
  <si>
    <t>Калоприемник однокомпонентный, дренируемый ,непрозрачный ,большой ,с мягким покрытием,с отверствием 12-75 мм</t>
  </si>
  <si>
    <t xml:space="preserve">Катетр Фолея  2 ходовой  № 20, цилиндрический 20 Ch, баллон 5-15 мл, 2 отверстия, длина 40 см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</si>
  <si>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</si>
  <si>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Нарукавники одноразовые (50 шт в упаковке)</t>
  </si>
  <si>
    <t xml:space="preserve">Тонометр  электронный </t>
  </si>
  <si>
    <t>Механический тонометр классического типа, со встроенной в манжету прослушивающей головки стетоскопа.  Размер манжеты — 25-36 см. Оценка безопасности и качества партии продукции. С вложенным идивидуальным паспортом-свидетельством с обязательной метрологической поверкой. Дата выпуска не ранее 2020г.</t>
  </si>
  <si>
    <t xml:space="preserve">Тонометр  электронный. Автоматический прибор для измерения артериального давления и пульса.Тонометр  оснащен функцией выявления нерегулярного сердцебиения - IHB. Данная технология позволяет определить аритмию на ранней стадии.На корпусе тонометра размещен цветовой индикатор уровня артериального давления, который наглядно показывает в какой диапазон попадает результат измерения АД: повышенное, пониженное или в рамках нормы. Память на последнее измерение артериального давления и пульса. Удобная манжета на плечо. Манжета универсального размера: 22-32см.
Сумочка для хранения тонометра и аксессуаров.Сетевой адаптер к тонометру в комплекте. Гарантия на автоматический тонометр  5 лет. С вложенным идивидуальным паспортом-свидетельством с обязательной метрологической поверкой. Дата выпуска не ранее 2020г.
 </t>
  </si>
  <si>
    <t>Тонометр на плечо механический со встроеным стетоскопом</t>
  </si>
  <si>
    <t>ТОО "SUNMEDICA" (САНМЕДИКА)</t>
  </si>
  <si>
    <t>к протоколу 30 от 29.04.2021г.</t>
  </si>
  <si>
    <t>И.о. руководитель ГЗ и ЮС</t>
  </si>
  <si>
    <t>Дулат Э.А.</t>
  </si>
  <si>
    <t xml:space="preserve">Специалист по государственным закупкам </t>
  </si>
  <si>
    <t>Корженко О.О.</t>
  </si>
  <si>
    <t>Юрисконсульт</t>
  </si>
  <si>
    <t>Советов Н.А.</t>
  </si>
  <si>
    <t>ТОО "КАЗМЕДИМПОРТ" Цена</t>
  </si>
  <si>
    <t>ТОО "КАЗМЕДИМПОРТ" Сумма</t>
  </si>
  <si>
    <t>ТОО "Альянс-Фарм" Цена</t>
  </si>
  <si>
    <t>ТОО "Альянс-Фарм" Сумма</t>
  </si>
  <si>
    <t>ТОО "MedIntelCompany" Цена</t>
  </si>
  <si>
    <t>ТОО "MedIntelCompany" Сумма</t>
  </si>
  <si>
    <t>ТОО "ВЕСТ ТРЕЙДИНГ" Цена</t>
  </si>
  <si>
    <t>ТОО "ВЕСТ ТРЕЙДИНГ" Сумма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</si>
</sst>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9"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4">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cellStyleXfs>
  <cellXfs count="53">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xf numFmtId="0" fontId="8" fillId="0" borderId="2" xfId="5" applyFont="1" applyFill="1" applyBorder="1" applyAlignment="1">
      <alignment horizontal="left" vertical="top" wrapText="1"/>
    </xf>
    <xf numFmtId="0" fontId="8" fillId="0" borderId="2" xfId="5" applyFont="1" applyFill="1" applyBorder="1" applyAlignment="1">
      <alignment horizontal="center" vertical="top" wrapText="1"/>
    </xf>
    <xf numFmtId="4" fontId="8" fillId="0" borderId="2" xfId="5" applyNumberFormat="1" applyFont="1" applyFill="1" applyBorder="1" applyAlignment="1">
      <alignment horizontal="right" vertical="top" wrapText="1"/>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5" applyFont="1" applyFill="1" applyBorder="1" applyAlignment="1">
      <alignment horizontal="center" vertical="top" wrapText="1"/>
    </xf>
    <xf numFmtId="0" fontId="7" fillId="0" borderId="0" xfId="5" applyFont="1" applyFill="1" applyBorder="1" applyAlignment="1">
      <alignment horizontal="right" vertical="top" wrapText="1"/>
    </xf>
    <xf numFmtId="4" fontId="7" fillId="0" borderId="0" xfId="5" applyNumberFormat="1" applyFont="1" applyFill="1" applyBorder="1" applyAlignment="1">
      <alignment horizontal="right" vertical="top"/>
    </xf>
    <xf numFmtId="0" fontId="7" fillId="0" borderId="0" xfId="0" applyFont="1" applyFill="1"/>
    <xf numFmtId="3" fontId="8" fillId="0" borderId="2" xfId="5" applyNumberFormat="1" applyFont="1" applyFill="1" applyBorder="1" applyAlignment="1">
      <alignment horizontal="center" vertical="top" wrapText="1"/>
    </xf>
    <xf numFmtId="0" fontId="7" fillId="2" borderId="2" xfId="0" applyFont="1" applyFill="1" applyBorder="1" applyAlignment="1">
      <alignment horizontal="center" vertical="center"/>
    </xf>
    <xf numFmtId="0" fontId="8" fillId="0" borderId="3" xfId="1" applyFont="1" applyBorder="1" applyAlignment="1">
      <alignment horizontal="center" vertical="center" wrapText="1"/>
    </xf>
    <xf numFmtId="43" fontId="7" fillId="2" borderId="5" xfId="23"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top" wrapText="1"/>
    </xf>
    <xf numFmtId="4" fontId="7" fillId="2" borderId="2" xfId="0" applyNumberFormat="1" applyFont="1" applyFill="1" applyBorder="1" applyAlignment="1">
      <alignment vertical="center"/>
    </xf>
    <xf numFmtId="43" fontId="8" fillId="0" borderId="2" xfId="23" applyFont="1" applyBorder="1" applyAlignment="1">
      <alignment horizontal="center" vertical="center" wrapText="1"/>
    </xf>
    <xf numFmtId="43" fontId="8" fillId="0" borderId="2" xfId="23" applyFont="1" applyFill="1" applyBorder="1" applyAlignment="1">
      <alignment horizontal="right" vertical="top" wrapText="1"/>
    </xf>
    <xf numFmtId="43" fontId="7" fillId="0" borderId="0" xfId="23" applyFont="1" applyFill="1" applyBorder="1" applyAlignment="1">
      <alignment horizontal="right" vertical="top" wrapText="1"/>
    </xf>
    <xf numFmtId="43" fontId="7" fillId="0" borderId="0" xfId="23" applyFont="1" applyAlignment="1">
      <alignment wrapText="1"/>
    </xf>
    <xf numFmtId="0" fontId="7" fillId="2" borderId="2" xfId="5" applyFont="1" applyFill="1" applyBorder="1" applyAlignment="1">
      <alignment horizontal="left" vertical="top" wrapText="1"/>
    </xf>
    <xf numFmtId="0" fontId="7" fillId="2" borderId="6" xfId="5" applyFont="1" applyFill="1" applyBorder="1" applyAlignment="1">
      <alignment horizontal="left" vertical="top" wrapText="1"/>
    </xf>
    <xf numFmtId="0" fontId="7" fillId="2" borderId="6" xfId="0" applyFont="1" applyFill="1" applyBorder="1" applyAlignment="1">
      <alignment horizontal="center" vertical="center"/>
    </xf>
    <xf numFmtId="43" fontId="7" fillId="2" borderId="7" xfId="23" applyFont="1" applyFill="1" applyBorder="1" applyAlignment="1">
      <alignment horizontal="right" vertical="center" wrapText="1"/>
    </xf>
    <xf numFmtId="43" fontId="7" fillId="2" borderId="2" xfId="19" applyFont="1" applyFill="1" applyBorder="1" applyAlignment="1">
      <alignment horizontal="right" vertical="center" wrapText="1"/>
    </xf>
    <xf numFmtId="0" fontId="7" fillId="2" borderId="5" xfId="0" applyFont="1" applyFill="1" applyBorder="1" applyAlignment="1">
      <alignment horizontal="center" vertical="center"/>
    </xf>
    <xf numFmtId="43" fontId="7" fillId="2" borderId="5" xfId="19" applyFont="1" applyFill="1" applyBorder="1" applyAlignment="1">
      <alignment horizontal="righ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5" applyFont="1" applyFill="1" applyBorder="1" applyAlignment="1">
      <alignment horizontal="left" vertical="top" wrapText="1"/>
    </xf>
    <xf numFmtId="43" fontId="7" fillId="0" borderId="5" xfId="19" applyFont="1" applyFill="1" applyBorder="1" applyAlignment="1">
      <alignment horizontal="right" vertical="center"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0" borderId="2" xfId="1" applyFont="1" applyFill="1" applyBorder="1"/>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43" fontId="7" fillId="0" borderId="2" xfId="23" applyFont="1" applyFill="1" applyBorder="1" applyAlignment="1">
      <alignment horizontal="right" vertical="center" wrapText="1"/>
    </xf>
    <xf numFmtId="43" fontId="7" fillId="3" borderId="2" xfId="23" applyFont="1" applyFill="1" applyBorder="1" applyAlignment="1">
      <alignment horizontal="right" vertical="center" wrapText="1"/>
    </xf>
    <xf numFmtId="43" fontId="7" fillId="4" borderId="2" xfId="23" applyFont="1" applyFill="1" applyBorder="1" applyAlignment="1">
      <alignment horizontal="right" vertical="center" wrapText="1"/>
    </xf>
    <xf numFmtId="43" fontId="7" fillId="3" borderId="2" xfId="1" applyNumberFormat="1" applyFont="1" applyFill="1" applyBorder="1" applyAlignment="1">
      <alignment horizontal="right" vertical="center" wrapText="1"/>
    </xf>
    <xf numFmtId="43" fontId="8" fillId="0" borderId="2" xfId="1" applyNumberFormat="1" applyFont="1" applyBorder="1" applyAlignment="1">
      <alignment horizontal="right" vertical="top" wrapText="1"/>
    </xf>
  </cellXfs>
  <cellStyles count="24">
    <cellStyle name="TableStyleLight1" xfId="22"/>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abSelected="1" view="pageBreakPreview" zoomScale="70" zoomScaleSheetLayoutView="70" workbookViewId="0">
      <selection activeCell="M38" sqref="M38"/>
    </sheetView>
  </sheetViews>
  <sheetFormatPr defaultColWidth="8.85546875" defaultRowHeight="15.75" x14ac:dyDescent="0.25"/>
  <cols>
    <col min="1" max="1" width="8.85546875" style="1"/>
    <col min="2" max="3" width="56.7109375" style="1" customWidth="1"/>
    <col min="4" max="4" width="13.28515625" style="1" customWidth="1"/>
    <col min="5" max="5" width="15.42578125" style="1" customWidth="1"/>
    <col min="6" max="6" width="16.5703125" style="25" customWidth="1"/>
    <col min="7" max="7" width="17.85546875" style="1" customWidth="1"/>
    <col min="8" max="9" width="22.140625" style="1" customWidth="1"/>
    <col min="10" max="11" width="19.5703125" style="1" customWidth="1"/>
    <col min="12" max="12" width="19.42578125" style="1" customWidth="1"/>
    <col min="13" max="14" width="21.28515625" style="1" customWidth="1"/>
    <col min="15" max="15" width="19.42578125" style="1" customWidth="1"/>
    <col min="16" max="16" width="18" style="1" customWidth="1"/>
    <col min="17" max="16384" width="8.85546875" style="1"/>
  </cols>
  <sheetData>
    <row r="1" spans="1:16" x14ac:dyDescent="0.25">
      <c r="E1" s="1" t="s">
        <v>0</v>
      </c>
    </row>
    <row r="2" spans="1:16" x14ac:dyDescent="0.25">
      <c r="E2" s="1" t="s">
        <v>62</v>
      </c>
    </row>
    <row r="4" spans="1:16" ht="15.75" customHeight="1" x14ac:dyDescent="0.25">
      <c r="A4" s="44" t="s">
        <v>1</v>
      </c>
      <c r="B4" s="44"/>
      <c r="C4" s="44"/>
      <c r="D4" s="44"/>
      <c r="E4" s="44"/>
      <c r="F4" s="44"/>
      <c r="G4" s="44"/>
    </row>
    <row r="5" spans="1:16" ht="51.75" customHeight="1" x14ac:dyDescent="0.25">
      <c r="A5" s="2" t="s">
        <v>2</v>
      </c>
      <c r="B5" s="2" t="s">
        <v>3</v>
      </c>
      <c r="C5" s="2" t="s">
        <v>9</v>
      </c>
      <c r="D5" s="2" t="s">
        <v>4</v>
      </c>
      <c r="E5" s="2" t="s">
        <v>5</v>
      </c>
      <c r="F5" s="22" t="s">
        <v>6</v>
      </c>
      <c r="G5" s="2" t="s">
        <v>7</v>
      </c>
      <c r="H5" s="2" t="s">
        <v>69</v>
      </c>
      <c r="I5" s="2" t="s">
        <v>70</v>
      </c>
      <c r="J5" s="2" t="s">
        <v>71</v>
      </c>
      <c r="K5" s="2" t="s">
        <v>72</v>
      </c>
      <c r="L5" s="2" t="s">
        <v>61</v>
      </c>
      <c r="M5" s="2" t="s">
        <v>73</v>
      </c>
      <c r="N5" s="2" t="s">
        <v>74</v>
      </c>
      <c r="O5" s="2" t="s">
        <v>75</v>
      </c>
      <c r="P5" s="2" t="s">
        <v>76</v>
      </c>
    </row>
    <row r="6" spans="1:16" s="3" customFormat="1" ht="17.25" customHeight="1" x14ac:dyDescent="0.25">
      <c r="A6" s="45" t="s">
        <v>12</v>
      </c>
      <c r="B6" s="46"/>
      <c r="C6" s="46"/>
      <c r="D6" s="46"/>
      <c r="E6" s="46"/>
      <c r="F6" s="46"/>
      <c r="G6" s="47"/>
      <c r="H6" s="41"/>
      <c r="I6" s="41"/>
      <c r="J6" s="41"/>
      <c r="K6" s="41"/>
      <c r="L6" s="41"/>
      <c r="M6" s="41"/>
      <c r="N6" s="41"/>
      <c r="O6" s="41"/>
      <c r="P6" s="41"/>
    </row>
    <row r="7" spans="1:16" s="3" customFormat="1" ht="34.5" customHeight="1" x14ac:dyDescent="0.25">
      <c r="A7" s="17">
        <v>1</v>
      </c>
      <c r="B7" s="20" t="s">
        <v>34</v>
      </c>
      <c r="C7" s="20" t="s">
        <v>34</v>
      </c>
      <c r="D7" s="16" t="s">
        <v>13</v>
      </c>
      <c r="E7" s="16">
        <v>6</v>
      </c>
      <c r="F7" s="18">
        <v>3500</v>
      </c>
      <c r="G7" s="21">
        <f t="shared" ref="G7:G15" si="0">E7*F7</f>
        <v>21000</v>
      </c>
      <c r="H7" s="48"/>
      <c r="I7" s="48"/>
      <c r="J7" s="48"/>
      <c r="K7" s="48"/>
      <c r="L7" s="48"/>
      <c r="M7" s="48"/>
      <c r="N7" s="48"/>
      <c r="O7" s="48"/>
      <c r="P7" s="41"/>
    </row>
    <row r="8" spans="1:16" s="3" customFormat="1" ht="18.75" customHeight="1" x14ac:dyDescent="0.25">
      <c r="A8" s="38">
        <v>2</v>
      </c>
      <c r="B8" s="20" t="s">
        <v>16</v>
      </c>
      <c r="C8" s="20" t="s">
        <v>16</v>
      </c>
      <c r="D8" s="19" t="s">
        <v>15</v>
      </c>
      <c r="E8" s="19">
        <v>500</v>
      </c>
      <c r="F8" s="32">
        <v>145</v>
      </c>
      <c r="G8" s="21">
        <f t="shared" si="0"/>
        <v>72500</v>
      </c>
      <c r="H8" s="48"/>
      <c r="I8" s="48"/>
      <c r="J8" s="48"/>
      <c r="K8" s="48"/>
      <c r="L8" s="48"/>
      <c r="M8" s="48"/>
      <c r="N8" s="48"/>
      <c r="O8" s="48"/>
      <c r="P8" s="41"/>
    </row>
    <row r="9" spans="1:16" s="3" customFormat="1" ht="18.75" customHeight="1" x14ac:dyDescent="0.25">
      <c r="A9" s="39">
        <v>3</v>
      </c>
      <c r="B9" s="20" t="s">
        <v>17</v>
      </c>
      <c r="C9" s="20" t="s">
        <v>17</v>
      </c>
      <c r="D9" s="16" t="s">
        <v>15</v>
      </c>
      <c r="E9" s="16">
        <v>2</v>
      </c>
      <c r="F9" s="32">
        <v>23000</v>
      </c>
      <c r="G9" s="21">
        <f t="shared" si="0"/>
        <v>46000</v>
      </c>
      <c r="H9" s="48"/>
      <c r="I9" s="48"/>
      <c r="J9" s="48"/>
      <c r="K9" s="48"/>
      <c r="L9" s="48"/>
      <c r="M9" s="48"/>
      <c r="N9" s="48"/>
      <c r="O9" s="48"/>
      <c r="P9" s="41"/>
    </row>
    <row r="10" spans="1:16" s="3" customFormat="1" ht="18.75" customHeight="1" x14ac:dyDescent="0.25">
      <c r="A10" s="39">
        <v>4</v>
      </c>
      <c r="B10" s="20" t="s">
        <v>18</v>
      </c>
      <c r="C10" s="20" t="s">
        <v>18</v>
      </c>
      <c r="D10" s="16" t="s">
        <v>14</v>
      </c>
      <c r="E10" s="16">
        <v>2</v>
      </c>
      <c r="F10" s="32">
        <v>44000</v>
      </c>
      <c r="G10" s="21">
        <f t="shared" si="0"/>
        <v>88000</v>
      </c>
      <c r="H10" s="48"/>
      <c r="I10" s="48"/>
      <c r="J10" s="48"/>
      <c r="K10" s="48"/>
      <c r="L10" s="48"/>
      <c r="M10" s="48"/>
      <c r="N10" s="48"/>
      <c r="O10" s="48"/>
      <c r="P10" s="41"/>
    </row>
    <row r="11" spans="1:16" s="3" customFormat="1" ht="36.75" customHeight="1" x14ac:dyDescent="0.25">
      <c r="A11" s="39">
        <v>5</v>
      </c>
      <c r="B11" s="26" t="s">
        <v>19</v>
      </c>
      <c r="C11" s="26" t="s">
        <v>19</v>
      </c>
      <c r="D11" s="19" t="s">
        <v>13</v>
      </c>
      <c r="E11" s="19">
        <v>50</v>
      </c>
      <c r="F11" s="18">
        <v>93</v>
      </c>
      <c r="G11" s="21">
        <f t="shared" si="0"/>
        <v>4650</v>
      </c>
      <c r="H11" s="48"/>
      <c r="I11" s="48"/>
      <c r="J11" s="49">
        <v>70</v>
      </c>
      <c r="K11" s="49">
        <f>J11*E11</f>
        <v>3500</v>
      </c>
      <c r="L11" s="48"/>
      <c r="M11" s="48"/>
      <c r="N11" s="48"/>
      <c r="O11" s="48"/>
      <c r="P11" s="41"/>
    </row>
    <row r="12" spans="1:16" s="3" customFormat="1" ht="21" customHeight="1" x14ac:dyDescent="0.25">
      <c r="A12" s="39">
        <v>6</v>
      </c>
      <c r="B12" s="20" t="s">
        <v>20</v>
      </c>
      <c r="C12" s="20" t="s">
        <v>20</v>
      </c>
      <c r="D12" s="19" t="s">
        <v>21</v>
      </c>
      <c r="E12" s="16">
        <v>2</v>
      </c>
      <c r="F12" s="18">
        <v>950</v>
      </c>
      <c r="G12" s="21">
        <f t="shared" si="0"/>
        <v>1900</v>
      </c>
      <c r="H12" s="48"/>
      <c r="I12" s="48"/>
      <c r="J12" s="49">
        <v>450</v>
      </c>
      <c r="K12" s="49">
        <f>J12*E12</f>
        <v>900</v>
      </c>
      <c r="L12" s="48"/>
      <c r="M12" s="48"/>
      <c r="N12" s="48"/>
      <c r="O12" s="48"/>
      <c r="P12" s="41"/>
    </row>
    <row r="13" spans="1:16" s="3" customFormat="1" ht="36" customHeight="1" x14ac:dyDescent="0.25">
      <c r="A13" s="39">
        <v>7</v>
      </c>
      <c r="B13" s="20" t="s">
        <v>22</v>
      </c>
      <c r="C13" s="20" t="s">
        <v>22</v>
      </c>
      <c r="D13" s="19" t="s">
        <v>13</v>
      </c>
      <c r="E13" s="16">
        <v>9</v>
      </c>
      <c r="F13" s="18">
        <v>3500</v>
      </c>
      <c r="G13" s="21">
        <f t="shared" si="0"/>
        <v>31500</v>
      </c>
      <c r="H13" s="48"/>
      <c r="I13" s="48"/>
      <c r="J13" s="48"/>
      <c r="K13" s="48"/>
      <c r="L13" s="48"/>
      <c r="M13" s="48"/>
      <c r="N13" s="48"/>
      <c r="O13" s="48"/>
      <c r="P13" s="41"/>
    </row>
    <row r="14" spans="1:16" s="3" customFormat="1" ht="66.75" customHeight="1" x14ac:dyDescent="0.25">
      <c r="A14" s="39">
        <v>8</v>
      </c>
      <c r="B14" s="27" t="s">
        <v>23</v>
      </c>
      <c r="C14" s="27" t="s">
        <v>23</v>
      </c>
      <c r="D14" s="19" t="s">
        <v>15</v>
      </c>
      <c r="E14" s="28">
        <v>1</v>
      </c>
      <c r="F14" s="29">
        <v>350000</v>
      </c>
      <c r="G14" s="21">
        <f t="shared" si="0"/>
        <v>350000</v>
      </c>
      <c r="H14" s="48"/>
      <c r="I14" s="48"/>
      <c r="J14" s="48"/>
      <c r="K14" s="48"/>
      <c r="L14" s="48"/>
      <c r="M14" s="48"/>
      <c r="N14" s="48"/>
      <c r="O14" s="48"/>
      <c r="P14" s="41"/>
    </row>
    <row r="15" spans="1:16" s="3" customFormat="1" ht="48.75" customHeight="1" x14ac:dyDescent="0.25">
      <c r="A15" s="39">
        <v>9</v>
      </c>
      <c r="B15" s="20" t="s">
        <v>53</v>
      </c>
      <c r="C15" s="20" t="s">
        <v>53</v>
      </c>
      <c r="D15" s="19" t="s">
        <v>24</v>
      </c>
      <c r="E15" s="19">
        <v>70</v>
      </c>
      <c r="F15" s="18">
        <v>530.16</v>
      </c>
      <c r="G15" s="21">
        <f t="shared" si="0"/>
        <v>37111.199999999997</v>
      </c>
      <c r="H15" s="48"/>
      <c r="I15" s="48"/>
      <c r="J15" s="48"/>
      <c r="K15" s="48"/>
      <c r="L15" s="48"/>
      <c r="M15" s="48"/>
      <c r="N15" s="48"/>
      <c r="O15" s="48"/>
      <c r="P15" s="41"/>
    </row>
    <row r="16" spans="1:16" s="3" customFormat="1" ht="36" customHeight="1" x14ac:dyDescent="0.25">
      <c r="A16" s="39">
        <v>10</v>
      </c>
      <c r="B16" s="20" t="s">
        <v>25</v>
      </c>
      <c r="C16" s="20" t="s">
        <v>25</v>
      </c>
      <c r="D16" s="16" t="s">
        <v>13</v>
      </c>
      <c r="E16" s="16">
        <v>30</v>
      </c>
      <c r="F16" s="18">
        <v>8590</v>
      </c>
      <c r="G16" s="21">
        <f t="shared" ref="G16:G40" si="1">E16*F16</f>
        <v>257700</v>
      </c>
      <c r="H16" s="48"/>
      <c r="I16" s="48"/>
      <c r="J16" s="48"/>
      <c r="K16" s="48"/>
      <c r="L16" s="48"/>
      <c r="M16" s="48"/>
      <c r="N16" s="48"/>
      <c r="O16" s="48"/>
      <c r="P16" s="41"/>
    </row>
    <row r="17" spans="1:16" s="3" customFormat="1" ht="36.75" customHeight="1" x14ac:dyDescent="0.25">
      <c r="A17" s="39">
        <v>11</v>
      </c>
      <c r="B17" s="20" t="s">
        <v>26</v>
      </c>
      <c r="C17" s="20" t="s">
        <v>26</v>
      </c>
      <c r="D17" s="19" t="s">
        <v>13</v>
      </c>
      <c r="E17" s="19">
        <v>30</v>
      </c>
      <c r="F17" s="32">
        <v>23500</v>
      </c>
      <c r="G17" s="21">
        <f t="shared" si="1"/>
        <v>705000</v>
      </c>
      <c r="H17" s="48"/>
      <c r="I17" s="48"/>
      <c r="J17" s="48"/>
      <c r="K17" s="48"/>
      <c r="L17" s="48"/>
      <c r="M17" s="48"/>
      <c r="N17" s="48"/>
      <c r="O17" s="48"/>
      <c r="P17" s="41"/>
    </row>
    <row r="18" spans="1:16" s="3" customFormat="1" ht="48.75" customHeight="1" x14ac:dyDescent="0.25">
      <c r="A18" s="39">
        <v>12</v>
      </c>
      <c r="B18" s="20" t="s">
        <v>27</v>
      </c>
      <c r="C18" s="20" t="s">
        <v>27</v>
      </c>
      <c r="D18" s="19" t="s">
        <v>13</v>
      </c>
      <c r="E18" s="19">
        <v>2</v>
      </c>
      <c r="F18" s="32">
        <v>23500</v>
      </c>
      <c r="G18" s="21">
        <f t="shared" si="1"/>
        <v>47000</v>
      </c>
      <c r="H18" s="48"/>
      <c r="I18" s="48"/>
      <c r="J18" s="48"/>
      <c r="K18" s="48"/>
      <c r="L18" s="48"/>
      <c r="M18" s="48"/>
      <c r="N18" s="48"/>
      <c r="O18" s="48"/>
      <c r="P18" s="41"/>
    </row>
    <row r="19" spans="1:16" s="3" customFormat="1" ht="48.75" customHeight="1" x14ac:dyDescent="0.25">
      <c r="A19" s="39">
        <v>13</v>
      </c>
      <c r="B19" s="20" t="s">
        <v>28</v>
      </c>
      <c r="C19" s="20" t="s">
        <v>28</v>
      </c>
      <c r="D19" s="19" t="s">
        <v>13</v>
      </c>
      <c r="E19" s="19">
        <v>10</v>
      </c>
      <c r="F19" s="32">
        <v>23500</v>
      </c>
      <c r="G19" s="21">
        <f t="shared" si="1"/>
        <v>235000</v>
      </c>
      <c r="H19" s="48"/>
      <c r="I19" s="48"/>
      <c r="J19" s="48"/>
      <c r="K19" s="48"/>
      <c r="L19" s="48"/>
      <c r="M19" s="48"/>
      <c r="N19" s="48"/>
      <c r="O19" s="48"/>
      <c r="P19" s="41"/>
    </row>
    <row r="20" spans="1:16" s="3" customFormat="1" ht="31.5" customHeight="1" x14ac:dyDescent="0.25">
      <c r="A20" s="39">
        <v>14</v>
      </c>
      <c r="B20" s="20" t="s">
        <v>45</v>
      </c>
      <c r="C20" s="20" t="s">
        <v>45</v>
      </c>
      <c r="D20" s="19" t="s">
        <v>38</v>
      </c>
      <c r="E20" s="19">
        <v>70</v>
      </c>
      <c r="F20" s="32">
        <v>295</v>
      </c>
      <c r="G20" s="21">
        <f t="shared" si="1"/>
        <v>20650</v>
      </c>
      <c r="H20" s="48"/>
      <c r="I20" s="48"/>
      <c r="J20" s="49">
        <v>245</v>
      </c>
      <c r="K20" s="49">
        <f>J20*E20</f>
        <v>17150</v>
      </c>
      <c r="L20" s="48"/>
      <c r="M20" s="48"/>
      <c r="N20" s="48"/>
      <c r="O20" s="48"/>
      <c r="P20" s="41"/>
    </row>
    <row r="21" spans="1:16" s="3" customFormat="1" ht="32.25" customHeight="1" x14ac:dyDescent="0.25">
      <c r="A21" s="39">
        <v>15</v>
      </c>
      <c r="B21" s="20" t="s">
        <v>46</v>
      </c>
      <c r="C21" s="20" t="s">
        <v>46</v>
      </c>
      <c r="D21" s="19" t="s">
        <v>38</v>
      </c>
      <c r="E21" s="19">
        <v>30</v>
      </c>
      <c r="F21" s="32">
        <v>295</v>
      </c>
      <c r="G21" s="21">
        <f t="shared" si="1"/>
        <v>8850</v>
      </c>
      <c r="H21" s="48"/>
      <c r="I21" s="48"/>
      <c r="J21" s="49">
        <v>245</v>
      </c>
      <c r="K21" s="49">
        <f>J21*E21</f>
        <v>7350</v>
      </c>
      <c r="L21" s="48"/>
      <c r="M21" s="48"/>
      <c r="N21" s="48"/>
      <c r="O21" s="48"/>
      <c r="P21" s="41"/>
    </row>
    <row r="22" spans="1:16" s="3" customFormat="1" ht="205.5" customHeight="1" x14ac:dyDescent="0.25">
      <c r="A22" s="39">
        <v>16</v>
      </c>
      <c r="B22" s="20" t="s">
        <v>49</v>
      </c>
      <c r="C22" s="20" t="s">
        <v>50</v>
      </c>
      <c r="D22" s="19" t="s">
        <v>15</v>
      </c>
      <c r="E22" s="19">
        <v>520</v>
      </c>
      <c r="F22" s="32">
        <v>500</v>
      </c>
      <c r="G22" s="21">
        <f t="shared" si="1"/>
        <v>260000</v>
      </c>
      <c r="H22" s="48"/>
      <c r="I22" s="48"/>
      <c r="J22" s="48"/>
      <c r="K22" s="48"/>
      <c r="L22" s="48"/>
      <c r="M22" s="48"/>
      <c r="N22" s="48"/>
      <c r="O22" s="48"/>
      <c r="P22" s="41"/>
    </row>
    <row r="23" spans="1:16" s="3" customFormat="1" ht="206.25" customHeight="1" x14ac:dyDescent="0.25">
      <c r="A23" s="39">
        <v>17</v>
      </c>
      <c r="B23" s="20" t="s">
        <v>47</v>
      </c>
      <c r="C23" s="20" t="s">
        <v>48</v>
      </c>
      <c r="D23" s="19" t="s">
        <v>15</v>
      </c>
      <c r="E23" s="19">
        <v>350</v>
      </c>
      <c r="F23" s="32">
        <v>500</v>
      </c>
      <c r="G23" s="21">
        <f t="shared" si="1"/>
        <v>175000</v>
      </c>
      <c r="H23" s="48"/>
      <c r="I23" s="48"/>
      <c r="J23" s="48"/>
      <c r="K23" s="48"/>
      <c r="L23" s="48"/>
      <c r="M23" s="48"/>
      <c r="N23" s="48"/>
      <c r="O23" s="48"/>
      <c r="P23" s="41"/>
    </row>
    <row r="24" spans="1:16" s="3" customFormat="1" ht="222" customHeight="1" x14ac:dyDescent="0.25">
      <c r="A24" s="39">
        <v>18</v>
      </c>
      <c r="B24" s="20" t="s">
        <v>54</v>
      </c>
      <c r="C24" s="20" t="s">
        <v>55</v>
      </c>
      <c r="D24" s="19" t="s">
        <v>13</v>
      </c>
      <c r="E24" s="19">
        <v>150</v>
      </c>
      <c r="F24" s="32">
        <v>500</v>
      </c>
      <c r="G24" s="21">
        <f t="shared" si="1"/>
        <v>75000</v>
      </c>
      <c r="H24" s="48"/>
      <c r="I24" s="48"/>
      <c r="J24" s="48"/>
      <c r="K24" s="48"/>
      <c r="L24" s="48"/>
      <c r="M24" s="48"/>
      <c r="N24" s="48"/>
      <c r="O24" s="48"/>
      <c r="P24" s="41"/>
    </row>
    <row r="25" spans="1:16" s="3" customFormat="1" ht="205.5" customHeight="1" x14ac:dyDescent="0.25">
      <c r="A25" s="39">
        <v>19</v>
      </c>
      <c r="B25" s="20" t="s">
        <v>52</v>
      </c>
      <c r="C25" s="20" t="s">
        <v>51</v>
      </c>
      <c r="D25" s="19" t="s">
        <v>15</v>
      </c>
      <c r="E25" s="19">
        <v>10</v>
      </c>
      <c r="F25" s="32">
        <v>500</v>
      </c>
      <c r="G25" s="21">
        <f t="shared" si="1"/>
        <v>5000</v>
      </c>
      <c r="H25" s="48"/>
      <c r="I25" s="48"/>
      <c r="J25" s="48"/>
      <c r="K25" s="48"/>
      <c r="L25" s="48"/>
      <c r="M25" s="48"/>
      <c r="N25" s="48"/>
      <c r="O25" s="48"/>
      <c r="P25" s="41"/>
    </row>
    <row r="26" spans="1:16" s="3" customFormat="1" ht="18" customHeight="1" x14ac:dyDescent="0.25">
      <c r="A26" s="39">
        <v>20</v>
      </c>
      <c r="B26" s="33" t="s">
        <v>29</v>
      </c>
      <c r="C26" s="33" t="s">
        <v>29</v>
      </c>
      <c r="D26" s="34" t="s">
        <v>15</v>
      </c>
      <c r="E26" s="34">
        <v>70</v>
      </c>
      <c r="F26" s="37">
        <v>410</v>
      </c>
      <c r="G26" s="21">
        <f t="shared" si="1"/>
        <v>28700</v>
      </c>
      <c r="H26" s="48"/>
      <c r="I26" s="48"/>
      <c r="J26" s="48"/>
      <c r="K26" s="48"/>
      <c r="L26" s="48"/>
      <c r="M26" s="48"/>
      <c r="N26" s="48"/>
      <c r="O26" s="48"/>
      <c r="P26" s="41"/>
    </row>
    <row r="27" spans="1:16" s="3" customFormat="1" ht="34.5" customHeight="1" x14ac:dyDescent="0.25">
      <c r="A27" s="39">
        <v>21</v>
      </c>
      <c r="B27" s="33" t="s">
        <v>30</v>
      </c>
      <c r="C27" s="33" t="s">
        <v>30</v>
      </c>
      <c r="D27" s="34" t="s">
        <v>13</v>
      </c>
      <c r="E27" s="34">
        <v>30</v>
      </c>
      <c r="F27" s="37">
        <v>3000</v>
      </c>
      <c r="G27" s="21">
        <f t="shared" si="1"/>
        <v>90000</v>
      </c>
      <c r="H27" s="48"/>
      <c r="I27" s="48"/>
      <c r="J27" s="48"/>
      <c r="K27" s="48"/>
      <c r="L27" s="48"/>
      <c r="M27" s="48"/>
      <c r="N27" s="48"/>
      <c r="O27" s="48"/>
      <c r="P27" s="41"/>
    </row>
    <row r="28" spans="1:16" s="3" customFormat="1" ht="65.25" customHeight="1" x14ac:dyDescent="0.25">
      <c r="A28" s="39">
        <v>22</v>
      </c>
      <c r="B28" s="33" t="s">
        <v>31</v>
      </c>
      <c r="C28" s="33" t="s">
        <v>31</v>
      </c>
      <c r="D28" s="34" t="s">
        <v>15</v>
      </c>
      <c r="E28" s="34">
        <v>100</v>
      </c>
      <c r="F28" s="37">
        <v>1280</v>
      </c>
      <c r="G28" s="21">
        <f t="shared" si="1"/>
        <v>128000</v>
      </c>
      <c r="H28" s="48"/>
      <c r="I28" s="48"/>
      <c r="J28" s="48"/>
      <c r="K28" s="48"/>
      <c r="L28" s="48"/>
      <c r="M28" s="48"/>
      <c r="N28" s="48"/>
      <c r="O28" s="48"/>
      <c r="P28" s="41"/>
    </row>
    <row r="29" spans="1:16" s="3" customFormat="1" ht="20.25" customHeight="1" x14ac:dyDescent="0.25">
      <c r="A29" s="39">
        <v>23</v>
      </c>
      <c r="B29" s="33" t="s">
        <v>32</v>
      </c>
      <c r="C29" s="33" t="s">
        <v>32</v>
      </c>
      <c r="D29" s="34" t="s">
        <v>13</v>
      </c>
      <c r="E29" s="34">
        <v>72</v>
      </c>
      <c r="F29" s="37">
        <v>950</v>
      </c>
      <c r="G29" s="21">
        <f t="shared" si="1"/>
        <v>68400</v>
      </c>
      <c r="H29" s="48"/>
      <c r="I29" s="48"/>
      <c r="J29" s="48"/>
      <c r="K29" s="48"/>
      <c r="L29" s="48"/>
      <c r="M29" s="48"/>
      <c r="N29" s="48"/>
      <c r="O29" s="48"/>
      <c r="P29" s="41"/>
    </row>
    <row r="30" spans="1:16" s="3" customFormat="1" ht="79.5" customHeight="1" x14ac:dyDescent="0.25">
      <c r="A30" s="39">
        <v>24</v>
      </c>
      <c r="B30" s="33" t="s">
        <v>33</v>
      </c>
      <c r="C30" s="33" t="s">
        <v>33</v>
      </c>
      <c r="D30" s="34" t="s">
        <v>13</v>
      </c>
      <c r="E30" s="34">
        <v>8</v>
      </c>
      <c r="F30" s="37">
        <v>168810</v>
      </c>
      <c r="G30" s="21">
        <f t="shared" si="1"/>
        <v>1350480</v>
      </c>
      <c r="H30" s="48"/>
      <c r="I30" s="48"/>
      <c r="J30" s="48"/>
      <c r="K30" s="48"/>
      <c r="L30" s="48"/>
      <c r="M30" s="48"/>
      <c r="N30" s="48"/>
      <c r="O30" s="48"/>
      <c r="P30" s="41"/>
    </row>
    <row r="31" spans="1:16" s="3" customFormat="1" ht="79.5" customHeight="1" x14ac:dyDescent="0.25">
      <c r="A31" s="39">
        <v>25</v>
      </c>
      <c r="B31" s="33" t="s">
        <v>35</v>
      </c>
      <c r="C31" s="33" t="s">
        <v>35</v>
      </c>
      <c r="D31" s="34" t="s">
        <v>13</v>
      </c>
      <c r="E31" s="34">
        <v>108</v>
      </c>
      <c r="F31" s="37">
        <v>7300</v>
      </c>
      <c r="G31" s="21">
        <f t="shared" si="1"/>
        <v>788400</v>
      </c>
      <c r="H31" s="48"/>
      <c r="I31" s="48"/>
      <c r="J31" s="48"/>
      <c r="K31" s="48"/>
      <c r="L31" s="48"/>
      <c r="M31" s="48"/>
      <c r="N31" s="48"/>
      <c r="O31" s="48"/>
      <c r="P31" s="41"/>
    </row>
    <row r="32" spans="1:16" s="3" customFormat="1" ht="16.5" customHeight="1" x14ac:dyDescent="0.25">
      <c r="A32" s="39">
        <v>26</v>
      </c>
      <c r="B32" s="36" t="s">
        <v>36</v>
      </c>
      <c r="C32" s="36" t="s">
        <v>36</v>
      </c>
      <c r="D32" s="34" t="s">
        <v>13</v>
      </c>
      <c r="E32" s="34">
        <v>1</v>
      </c>
      <c r="F32" s="37">
        <v>20000</v>
      </c>
      <c r="G32" s="21">
        <f t="shared" si="1"/>
        <v>20000</v>
      </c>
      <c r="H32" s="48"/>
      <c r="I32" s="48"/>
      <c r="J32" s="48"/>
      <c r="K32" s="48"/>
      <c r="L32" s="48"/>
      <c r="M32" s="48"/>
      <c r="N32" s="48"/>
      <c r="O32" s="48"/>
      <c r="P32" s="41"/>
    </row>
    <row r="33" spans="1:16" s="3" customFormat="1" ht="16.5" customHeight="1" x14ac:dyDescent="0.25">
      <c r="A33" s="39">
        <v>27</v>
      </c>
      <c r="B33" s="36" t="s">
        <v>56</v>
      </c>
      <c r="C33" s="36" t="s">
        <v>56</v>
      </c>
      <c r="D33" s="34" t="s">
        <v>43</v>
      </c>
      <c r="E33" s="34">
        <v>2</v>
      </c>
      <c r="F33" s="37">
        <v>5000</v>
      </c>
      <c r="G33" s="21">
        <f t="shared" si="1"/>
        <v>10000</v>
      </c>
      <c r="H33" s="48"/>
      <c r="I33" s="48"/>
      <c r="J33" s="48"/>
      <c r="K33" s="48"/>
      <c r="L33" s="48"/>
      <c r="M33" s="48"/>
      <c r="N33" s="48"/>
      <c r="O33" s="48"/>
      <c r="P33" s="41"/>
    </row>
    <row r="34" spans="1:16" s="3" customFormat="1" ht="33" customHeight="1" x14ac:dyDescent="0.25">
      <c r="A34" s="39">
        <v>28</v>
      </c>
      <c r="B34" s="33" t="s">
        <v>37</v>
      </c>
      <c r="C34" s="33" t="s">
        <v>37</v>
      </c>
      <c r="D34" s="34" t="s">
        <v>15</v>
      </c>
      <c r="E34" s="34">
        <v>30</v>
      </c>
      <c r="F34" s="37">
        <v>5986</v>
      </c>
      <c r="G34" s="21">
        <f t="shared" si="1"/>
        <v>179580</v>
      </c>
      <c r="H34" s="48"/>
      <c r="I34" s="48"/>
      <c r="J34" s="48"/>
      <c r="K34" s="48"/>
      <c r="L34" s="48"/>
      <c r="M34" s="48"/>
      <c r="N34" s="48"/>
      <c r="O34" s="48"/>
      <c r="P34" s="41"/>
    </row>
    <row r="35" spans="1:16" s="3" customFormat="1" ht="18" customHeight="1" x14ac:dyDescent="0.25">
      <c r="A35" s="39">
        <v>29</v>
      </c>
      <c r="B35" s="33" t="s">
        <v>39</v>
      </c>
      <c r="C35" s="33" t="s">
        <v>39</v>
      </c>
      <c r="D35" s="34" t="s">
        <v>15</v>
      </c>
      <c r="E35" s="34">
        <v>5</v>
      </c>
      <c r="F35" s="37">
        <v>20900</v>
      </c>
      <c r="G35" s="21">
        <f t="shared" si="1"/>
        <v>104500</v>
      </c>
      <c r="H35" s="48"/>
      <c r="I35" s="48"/>
      <c r="J35" s="48"/>
      <c r="K35" s="48"/>
      <c r="L35" s="48"/>
      <c r="M35" s="48"/>
      <c r="N35" s="48"/>
      <c r="O35" s="49">
        <v>20820</v>
      </c>
      <c r="P35" s="51">
        <f>O35*E35</f>
        <v>104100</v>
      </c>
    </row>
    <row r="36" spans="1:16" s="3" customFormat="1" ht="18" customHeight="1" x14ac:dyDescent="0.25">
      <c r="A36" s="39">
        <v>30</v>
      </c>
      <c r="B36" s="33" t="s">
        <v>40</v>
      </c>
      <c r="C36" s="33" t="s">
        <v>40</v>
      </c>
      <c r="D36" s="34" t="s">
        <v>15</v>
      </c>
      <c r="E36" s="34">
        <v>5</v>
      </c>
      <c r="F36" s="37">
        <v>5700</v>
      </c>
      <c r="G36" s="21">
        <f t="shared" si="1"/>
        <v>28500</v>
      </c>
      <c r="H36" s="48"/>
      <c r="I36" s="48"/>
      <c r="J36" s="48"/>
      <c r="K36" s="48"/>
      <c r="L36" s="48"/>
      <c r="M36" s="48"/>
      <c r="N36" s="48"/>
      <c r="O36" s="48"/>
      <c r="P36" s="41"/>
    </row>
    <row r="37" spans="1:16" s="3" customFormat="1" ht="65.25" customHeight="1" x14ac:dyDescent="0.25">
      <c r="A37" s="39">
        <v>31</v>
      </c>
      <c r="B37" s="33" t="s">
        <v>41</v>
      </c>
      <c r="C37" s="33" t="s">
        <v>42</v>
      </c>
      <c r="D37" s="35" t="s">
        <v>15</v>
      </c>
      <c r="E37" s="35">
        <v>60</v>
      </c>
      <c r="F37" s="37">
        <v>1805</v>
      </c>
      <c r="G37" s="21">
        <f t="shared" si="1"/>
        <v>108300</v>
      </c>
      <c r="H37" s="48"/>
      <c r="I37" s="48"/>
      <c r="J37" s="48"/>
      <c r="K37" s="48"/>
      <c r="L37" s="48"/>
      <c r="M37" s="48"/>
      <c r="N37" s="48"/>
      <c r="O37" s="48"/>
      <c r="P37" s="41"/>
    </row>
    <row r="38" spans="1:16" s="3" customFormat="1" ht="288" customHeight="1" x14ac:dyDescent="0.25">
      <c r="A38" s="40">
        <v>32</v>
      </c>
      <c r="B38" s="33" t="s">
        <v>57</v>
      </c>
      <c r="C38" s="33" t="s">
        <v>59</v>
      </c>
      <c r="D38" s="35" t="s">
        <v>15</v>
      </c>
      <c r="E38" s="35">
        <v>2</v>
      </c>
      <c r="F38" s="37">
        <v>19000</v>
      </c>
      <c r="G38" s="21">
        <f t="shared" si="1"/>
        <v>38000</v>
      </c>
      <c r="H38" s="49">
        <v>14500</v>
      </c>
      <c r="I38" s="49">
        <f>H38*E38</f>
        <v>29000</v>
      </c>
      <c r="J38" s="48"/>
      <c r="K38" s="48"/>
      <c r="L38" s="48"/>
      <c r="M38" s="48"/>
      <c r="N38" s="48"/>
      <c r="O38" s="48"/>
      <c r="P38" s="41"/>
    </row>
    <row r="39" spans="1:16" s="3" customFormat="1" ht="114" customHeight="1" x14ac:dyDescent="0.25">
      <c r="A39" s="40">
        <v>33</v>
      </c>
      <c r="B39" s="33" t="s">
        <v>60</v>
      </c>
      <c r="C39" s="33" t="s">
        <v>58</v>
      </c>
      <c r="D39" s="35" t="s">
        <v>15</v>
      </c>
      <c r="E39" s="35">
        <v>18</v>
      </c>
      <c r="F39" s="37">
        <v>5564</v>
      </c>
      <c r="G39" s="21">
        <f t="shared" si="1"/>
        <v>100152</v>
      </c>
      <c r="H39" s="49">
        <v>5500</v>
      </c>
      <c r="I39" s="49">
        <f>H39*E39</f>
        <v>99000</v>
      </c>
      <c r="J39" s="48"/>
      <c r="K39" s="48"/>
      <c r="L39" s="48"/>
      <c r="M39" s="48"/>
      <c r="N39" s="48"/>
      <c r="O39" s="48"/>
      <c r="P39" s="41"/>
    </row>
    <row r="40" spans="1:16" s="3" customFormat="1" ht="18" customHeight="1" x14ac:dyDescent="0.25">
      <c r="A40" s="40">
        <v>34</v>
      </c>
      <c r="B40" s="20" t="s">
        <v>44</v>
      </c>
      <c r="C40" s="20" t="s">
        <v>44</v>
      </c>
      <c r="D40" s="31" t="s">
        <v>13</v>
      </c>
      <c r="E40" s="16">
        <v>250</v>
      </c>
      <c r="F40" s="30">
        <v>710</v>
      </c>
      <c r="G40" s="21">
        <f t="shared" si="1"/>
        <v>177500</v>
      </c>
      <c r="H40" s="48"/>
      <c r="I40" s="48"/>
      <c r="J40" s="48"/>
      <c r="K40" s="48"/>
      <c r="L40" s="48">
        <v>618</v>
      </c>
      <c r="M40" s="50">
        <v>455</v>
      </c>
      <c r="N40" s="50">
        <f>M40*E40</f>
        <v>113750</v>
      </c>
      <c r="O40" s="48"/>
      <c r="P40" s="41"/>
    </row>
    <row r="41" spans="1:16" s="8" customFormat="1" ht="26.45" customHeight="1" x14ac:dyDescent="0.25">
      <c r="A41" s="4"/>
      <c r="B41" s="5" t="s">
        <v>10</v>
      </c>
      <c r="C41" s="5"/>
      <c r="D41" s="6"/>
      <c r="E41" s="15"/>
      <c r="F41" s="23"/>
      <c r="G41" s="7">
        <f>SUM(G7:G40)</f>
        <v>5662373.2000000002</v>
      </c>
      <c r="H41" s="4"/>
      <c r="I41" s="52">
        <f>SUM(I7:I40)</f>
        <v>128000</v>
      </c>
      <c r="J41" s="52"/>
      <c r="K41" s="52">
        <f t="shared" ref="J41:P41" si="2">SUM(K7:K40)</f>
        <v>28900</v>
      </c>
      <c r="L41" s="52"/>
      <c r="M41" s="52"/>
      <c r="N41" s="52">
        <f>SUM(N7:N40)</f>
        <v>113750</v>
      </c>
      <c r="O41" s="52"/>
      <c r="P41" s="52">
        <f t="shared" si="2"/>
        <v>104100</v>
      </c>
    </row>
    <row r="42" spans="1:16" ht="26.45" customHeight="1" x14ac:dyDescent="0.25">
      <c r="A42" s="9"/>
      <c r="B42" s="10"/>
      <c r="C42" s="10"/>
      <c r="D42" s="11"/>
      <c r="E42" s="12"/>
      <c r="F42" s="24"/>
      <c r="G42" s="13"/>
    </row>
    <row r="43" spans="1:16" x14ac:dyDescent="0.25">
      <c r="A43" s="43" t="s">
        <v>8</v>
      </c>
      <c r="B43" s="43"/>
      <c r="C43" s="43"/>
      <c r="D43" s="43"/>
      <c r="E43" s="43"/>
      <c r="F43" s="43"/>
      <c r="G43" s="43"/>
    </row>
    <row r="44" spans="1:16" s="14" customFormat="1" ht="53.25" customHeight="1" x14ac:dyDescent="0.25">
      <c r="A44" s="42" t="s">
        <v>11</v>
      </c>
      <c r="B44" s="42"/>
      <c r="C44" s="42"/>
      <c r="D44" s="42"/>
      <c r="E44" s="42"/>
      <c r="F44" s="42"/>
      <c r="G44" s="42"/>
    </row>
    <row r="46" spans="1:16" x14ac:dyDescent="0.25">
      <c r="A46" s="1" t="s">
        <v>63</v>
      </c>
      <c r="G46" s="1" t="s">
        <v>64</v>
      </c>
    </row>
    <row r="48" spans="1:16" x14ac:dyDescent="0.25">
      <c r="A48" s="1" t="s">
        <v>65</v>
      </c>
      <c r="G48" s="1" t="s">
        <v>66</v>
      </c>
    </row>
    <row r="50" spans="1:7" x14ac:dyDescent="0.25">
      <c r="A50" s="1" t="s">
        <v>67</v>
      </c>
      <c r="G50" s="1" t="s">
        <v>68</v>
      </c>
    </row>
  </sheetData>
  <mergeCells count="4">
    <mergeCell ref="A44:G44"/>
    <mergeCell ref="A43:G43"/>
    <mergeCell ref="A4:G4"/>
    <mergeCell ref="A6:G6"/>
  </mergeCells>
  <pageMargins left="0.70866141732283472" right="0.70866141732283472" top="0.74803149606299213" bottom="0.74803149606299213" header="0.31496062992125984" footer="0.31496062992125984"/>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МИ</vt:lpstr>
      <vt:lpstr>МИ!Область_печати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2021-04-19T09:09:40Z</cp:lastPrinted>
  <dcterms:created xsi:type="dcterms:W3CDTF">2019-03-11T10:08:28Z</dcterms:created>
  <dcterms:modified xsi:type="dcterms:W3CDTF">2021-04-29T09:24:06Z</dcterms:modified>
</cp:coreProperties>
</file>