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МИ'!$A$1:$I$35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26" i="1" l="1"/>
  <c r="G26" i="1" l="1"/>
  <c r="G23" i="1"/>
  <c r="G21" i="1"/>
  <c r="G25" i="1"/>
  <c r="G18" i="1"/>
  <c r="G24" i="1"/>
  <c r="G19" i="1"/>
  <c r="G15" i="1"/>
  <c r="G16" i="1"/>
  <c r="G13" i="1" l="1"/>
  <c r="G14" i="1"/>
  <c r="G11" i="1"/>
  <c r="G12" i="1"/>
  <c r="G17" i="1"/>
  <c r="G7" i="1" l="1"/>
  <c r="G20" i="1" l="1"/>
  <c r="G22" i="1" l="1"/>
  <c r="G9" i="1" l="1"/>
</calcChain>
</file>

<file path=xl/sharedStrings.xml><?xml version="1.0" encoding="utf-8"?>
<sst xmlns="http://schemas.openxmlformats.org/spreadsheetml/2006/main" count="75" uniqueCount="57">
  <si>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</si>
  <si>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</si>
  <si>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</si>
  <si>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</si>
  <si>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</si>
  <si>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</si>
  <si>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</si>
  <si>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</si>
  <si>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</si>
  <si>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</si>
  <si>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</si>
  <si>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</si>
  <si>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</si>
  <si>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Лекарственные средства</t>
  </si>
  <si>
    <t>флакон</t>
  </si>
  <si>
    <t>Реактивы для исследования  системы гемостаза  ручным методом  и на коагулометре TS-4000</t>
  </si>
  <si>
    <t>Брилиант кризиловый синий ( 50 мл)</t>
  </si>
  <si>
    <t>готовая краска</t>
  </si>
  <si>
    <t>Атропина сульфат</t>
  </si>
  <si>
    <t>раствор для инъекций 1 мг/мл</t>
  </si>
  <si>
    <t>ампула</t>
  </si>
  <si>
    <t>Уроприемник</t>
  </si>
  <si>
    <t>Клипсы (зажим клемма )</t>
  </si>
  <si>
    <t>шт</t>
  </si>
  <si>
    <t>штука</t>
  </si>
  <si>
    <t>штук</t>
  </si>
  <si>
    <t xml:space="preserve">Пинцент биполярный </t>
  </si>
  <si>
    <t>Пинцет биполярный нестерильный многоразовый. Предназначен только для использования с электрохирургическими генераторами Valleylab
• Изолированный
• Полированные бранши
• Общая длина 15.2 см
• Ширина браншей 0.7 мм</t>
  </si>
  <si>
    <t>Уроприемник, дренируемый прозрачный однокомпенентный</t>
  </si>
  <si>
    <t>Клипсы (зажим клемма)микро бульдог, длина 55мм, длина челюсти 20мм, прямой,зубчатый, сила давления 35г.</t>
  </si>
  <si>
    <t>Клипсы (зажим клемма)микро бульдог, длина 47мм, длина челюсти 15мм, прямой,зубчатый, сила давления 35г.</t>
  </si>
  <si>
    <t>Ларингеальная маска 4 размер</t>
  </si>
  <si>
    <t>Ларингеальная маска 5 размер</t>
  </si>
  <si>
    <t>уп</t>
  </si>
  <si>
    <t>Нарукавники одноразовые (50 шт в упаковке)</t>
  </si>
  <si>
    <t>Ножницы хирургические вертикально-изогнутые; L-150 мм; 6</t>
  </si>
  <si>
    <t>Очки защитные-многоразовые</t>
  </si>
  <si>
    <t>Зажим кровоостанавливающий</t>
  </si>
  <si>
    <t xml:space="preserve">Зажим </t>
  </si>
  <si>
    <t xml:space="preserve">Зажим типа Москит изогнутый по плоскости 150 мм </t>
  </si>
  <si>
    <t xml:space="preserve">Зажим типа Москит изогнутый по ребру 150 мм </t>
  </si>
  <si>
    <t xml:space="preserve">Шовный материал нерас. Полипропилен  Монофиламентный нерассасывающийся шовный материал из полипропилена  </t>
  </si>
  <si>
    <t xml:space="preserve">Синтетический нерассасывающийся монофиламентный шовный материал из композиции изотактического кристаллического стереоизомера полипропилена (синтетического линейного полиолефина) и полиэтилена для повышения гладкости и прочности. Размер M1 (  5-0  ) , длина нити  90-95 см,    окрашенный в синий цвет, в пакете 1 нить. Не менее двух игл 17 мм, 1/2 круга,  колющая и   17 мм, 1/2 круга,  колющая.  Обе иглы соединены с нитью в просверленное отверстие для повышения прочности места соединения. Материал игл - особопрочный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Шовный  материал упакован в пакет "синтетическая бумага-пленка. Шовный материал свернут овалом на пластиковом носителе для уменьшения эффекта памяти формы с прямым доступом к иглам. Вторичная упаковка из картона с открывающимся в бок лотком для легкого извлечения шовных материалов на стелажах. В коробке 36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5 лет. Наличие регистрационного свидетельства, сертификата соответствия. Инструкция на русском языке в каждой коробке. </t>
  </si>
  <si>
    <t>Щипцы геморроидальные окончатые прямые; 215 мм</t>
  </si>
  <si>
    <t>Шприц  инъекционный трехкомпонентный стерильный однократного применения  объемом 5 мл</t>
  </si>
  <si>
    <t xml:space="preserve">Шприц 5.0  3-х комп.(игла 22Gх37,5мм) </t>
  </si>
  <si>
    <t>Термобумага F1-57 (30м)</t>
  </si>
  <si>
    <t>рул</t>
  </si>
  <si>
    <t>ТОО "КФК Медсервис Плюс" Цена</t>
  </si>
  <si>
    <t>ТОО "КФК Медсервис Плюс" Сумма</t>
  </si>
  <si>
    <t>к протоколу 57 от 17.08.2021г.</t>
  </si>
  <si>
    <t xml:space="preserve">Специалист по государственным закупкам </t>
  </si>
  <si>
    <t>Юрисконсульт</t>
  </si>
  <si>
    <t>Советов Н.А.</t>
  </si>
  <si>
    <t>Руководитель ГЗ и ЮС</t>
  </si>
  <si>
    <t>Иманғали Д.Қ.</t>
  </si>
  <si>
    <t>Пан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</si>
</sst>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1" applyFont="1"/>
    <xf numFmtId="0" fontId="8" fillId="0" borderId="1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1" xfId="1" applyFont="1" applyBorder="1"/>
    <xf numFmtId="0" fontId="8" fillId="0" borderId="1" xfId="5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center" vertical="top" wrapText="1"/>
    </xf>
    <xf numFmtId="4" fontId="8" fillId="0" borderId="1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1" xfId="5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vertical="center"/>
    </xf>
    <xf numFmtId="43" fontId="8" fillId="0" borderId="1" xfId="23" applyFont="1" applyBorder="1" applyAlignment="1">
      <alignment horizontal="center" vertical="center" wrapText="1"/>
    </xf>
    <xf numFmtId="43" fontId="8" fillId="0" borderId="1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top" wrapText="1"/>
    </xf>
    <xf numFmtId="43" fontId="7" fillId="0" borderId="1" xfId="23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43" fontId="9" fillId="0" borderId="1" xfId="19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top" wrapText="1"/>
    </xf>
    <xf numFmtId="0" fontId="7" fillId="0" borderId="1" xfId="1" applyFont="1" applyFill="1" applyBorder="1"/>
    <xf numFmtId="43" fontId="7" fillId="2" borderId="1" xfId="23" applyFont="1" applyFill="1" applyBorder="1" applyAlignment="1">
      <alignment horizontal="right" vertical="center" wrapText="1"/>
    </xf>
    <xf numFmtId="43" fontId="7" fillId="0" borderId="1" xfId="19" applyFont="1" applyFill="1" applyBorder="1" applyAlignment="1">
      <alignment horizontal="right" vertical="center" wrapText="1"/>
    </xf>
    <xf numFmtId="4" fontId="8" fillId="0" borderId="1" xfId="1" applyNumberFormat="1" applyFont="1" applyBorder="1"/>
    <xf numFmtId="0" fontId="8" fillId="3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right" vertical="center"/>
    </xf>
    <xf numFmtId="4" fontId="7" fillId="4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="70" zoomScaleSheetLayoutView="70" workbookViewId="0">
      <selection activeCell="H11" sqref="H11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2" customWidth="1"/>
    <col min="7" max="7" width="17.85546875" style="1" customWidth="1"/>
    <col min="8" max="8" width="21" style="1" customWidth="1"/>
    <col min="9" max="9" width="19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50</v>
      </c>
    </row>
    <row r="4" spans="1:9" ht="15.75" customHeight="1" x14ac:dyDescent="0.25">
      <c r="A4" s="40" t="s">
        <v>1</v>
      </c>
      <c r="B4" s="40"/>
      <c r="C4" s="40"/>
      <c r="D4" s="40"/>
      <c r="E4" s="40"/>
      <c r="F4" s="40"/>
      <c r="G4" s="40"/>
    </row>
    <row r="5" spans="1:9" ht="63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19" t="s">
        <v>6</v>
      </c>
      <c r="G5" s="2" t="s">
        <v>7</v>
      </c>
      <c r="H5" s="37" t="s">
        <v>48</v>
      </c>
      <c r="I5" s="37" t="s">
        <v>49</v>
      </c>
    </row>
    <row r="6" spans="1:9" s="3" customFormat="1" ht="17.25" customHeight="1" x14ac:dyDescent="0.25">
      <c r="A6" s="41" t="s">
        <v>13</v>
      </c>
      <c r="B6" s="41"/>
      <c r="C6" s="41"/>
      <c r="D6" s="41"/>
      <c r="E6" s="41"/>
      <c r="F6" s="41"/>
      <c r="G6" s="41"/>
      <c r="H6" s="33"/>
      <c r="I6" s="33"/>
    </row>
    <row r="7" spans="1:9" s="3" customFormat="1" ht="21" customHeight="1" x14ac:dyDescent="0.25">
      <c r="A7" s="2">
        <v>1</v>
      </c>
      <c r="B7" s="25" t="s">
        <v>18</v>
      </c>
      <c r="C7" s="25" t="s">
        <v>19</v>
      </c>
      <c r="D7" s="27" t="s">
        <v>20</v>
      </c>
      <c r="E7" s="28">
        <v>1050</v>
      </c>
      <c r="F7" s="26">
        <v>37.5</v>
      </c>
      <c r="G7" s="18">
        <f t="shared" ref="G7:G9" si="0">E7*F7</f>
        <v>39375</v>
      </c>
      <c r="H7" s="42">
        <v>37.5</v>
      </c>
      <c r="I7" s="43">
        <v>39375</v>
      </c>
    </row>
    <row r="8" spans="1:9" s="3" customFormat="1" ht="19.5" customHeight="1" x14ac:dyDescent="0.25">
      <c r="A8" s="41" t="s">
        <v>15</v>
      </c>
      <c r="B8" s="41"/>
      <c r="C8" s="41"/>
      <c r="D8" s="41"/>
      <c r="E8" s="41"/>
      <c r="F8" s="41"/>
      <c r="G8" s="41"/>
      <c r="H8" s="44"/>
      <c r="I8" s="44"/>
    </row>
    <row r="9" spans="1:9" s="3" customFormat="1" ht="22.5" customHeight="1" x14ac:dyDescent="0.25">
      <c r="A9" s="2">
        <v>2</v>
      </c>
      <c r="B9" s="17" t="s">
        <v>16</v>
      </c>
      <c r="C9" s="17" t="s">
        <v>17</v>
      </c>
      <c r="D9" s="16" t="s">
        <v>14</v>
      </c>
      <c r="E9" s="16">
        <v>1</v>
      </c>
      <c r="F9" s="34">
        <v>3527</v>
      </c>
      <c r="G9" s="18">
        <f t="shared" si="0"/>
        <v>3527</v>
      </c>
      <c r="H9" s="44"/>
      <c r="I9" s="44"/>
    </row>
    <row r="10" spans="1:9" s="3" customFormat="1" ht="21.75" customHeight="1" x14ac:dyDescent="0.25">
      <c r="A10" s="41" t="s">
        <v>12</v>
      </c>
      <c r="B10" s="41"/>
      <c r="C10" s="41"/>
      <c r="D10" s="41"/>
      <c r="E10" s="41"/>
      <c r="F10" s="41"/>
      <c r="G10" s="41"/>
      <c r="H10" s="44"/>
      <c r="I10" s="44"/>
    </row>
    <row r="11" spans="1:9" s="3" customFormat="1" ht="20.25" customHeight="1" x14ac:dyDescent="0.25">
      <c r="A11" s="2">
        <v>4</v>
      </c>
      <c r="B11" s="29" t="s">
        <v>37</v>
      </c>
      <c r="C11" s="32" t="s">
        <v>40</v>
      </c>
      <c r="D11" s="28" t="s">
        <v>23</v>
      </c>
      <c r="E11" s="30">
        <v>5</v>
      </c>
      <c r="F11" s="31">
        <v>4000</v>
      </c>
      <c r="G11" s="18">
        <f t="shared" ref="G11:G19" si="1">E11*F11</f>
        <v>20000</v>
      </c>
      <c r="H11" s="44"/>
      <c r="I11" s="44"/>
    </row>
    <row r="12" spans="1:9" s="3" customFormat="1" ht="19.5" customHeight="1" x14ac:dyDescent="0.25">
      <c r="A12" s="2">
        <v>5</v>
      </c>
      <c r="B12" s="29" t="s">
        <v>38</v>
      </c>
      <c r="C12" s="32" t="s">
        <v>39</v>
      </c>
      <c r="D12" s="28" t="s">
        <v>23</v>
      </c>
      <c r="E12" s="30">
        <v>5</v>
      </c>
      <c r="F12" s="31">
        <v>4000</v>
      </c>
      <c r="G12" s="18">
        <f t="shared" si="1"/>
        <v>20000</v>
      </c>
      <c r="H12" s="44"/>
      <c r="I12" s="44"/>
    </row>
    <row r="13" spans="1:9" s="3" customFormat="1" ht="33" customHeight="1" x14ac:dyDescent="0.25">
      <c r="A13" s="2">
        <v>6</v>
      </c>
      <c r="B13" s="23" t="s">
        <v>22</v>
      </c>
      <c r="C13" s="23" t="s">
        <v>29</v>
      </c>
      <c r="D13" s="28" t="s">
        <v>23</v>
      </c>
      <c r="E13" s="24">
        <v>2</v>
      </c>
      <c r="F13" s="35">
        <v>108721</v>
      </c>
      <c r="G13" s="18">
        <f t="shared" si="1"/>
        <v>217442</v>
      </c>
      <c r="H13" s="44"/>
      <c r="I13" s="44"/>
    </row>
    <row r="14" spans="1:9" s="3" customFormat="1" ht="35.25" customHeight="1" x14ac:dyDescent="0.25">
      <c r="A14" s="2">
        <v>7</v>
      </c>
      <c r="B14" s="23" t="s">
        <v>22</v>
      </c>
      <c r="C14" s="23" t="s">
        <v>30</v>
      </c>
      <c r="D14" s="28" t="s">
        <v>23</v>
      </c>
      <c r="E14" s="24">
        <v>2</v>
      </c>
      <c r="F14" s="35">
        <v>108721</v>
      </c>
      <c r="G14" s="18">
        <f t="shared" si="1"/>
        <v>217442</v>
      </c>
      <c r="H14" s="44"/>
      <c r="I14" s="44"/>
    </row>
    <row r="15" spans="1:9" s="3" customFormat="1" ht="18.75" customHeight="1" x14ac:dyDescent="0.25">
      <c r="A15" s="2">
        <v>8</v>
      </c>
      <c r="B15" s="23" t="s">
        <v>31</v>
      </c>
      <c r="C15" s="23" t="s">
        <v>31</v>
      </c>
      <c r="D15" s="28" t="s">
        <v>25</v>
      </c>
      <c r="E15" s="24">
        <v>3</v>
      </c>
      <c r="F15" s="35">
        <v>2500</v>
      </c>
      <c r="G15" s="18">
        <f t="shared" si="1"/>
        <v>7500</v>
      </c>
      <c r="H15" s="44"/>
      <c r="I15" s="44"/>
    </row>
    <row r="16" spans="1:9" s="3" customFormat="1" ht="21" customHeight="1" x14ac:dyDescent="0.25">
      <c r="A16" s="2">
        <v>9</v>
      </c>
      <c r="B16" s="23" t="s">
        <v>32</v>
      </c>
      <c r="C16" s="23" t="s">
        <v>32</v>
      </c>
      <c r="D16" s="28" t="s">
        <v>25</v>
      </c>
      <c r="E16" s="24">
        <v>3</v>
      </c>
      <c r="F16" s="35">
        <v>2500</v>
      </c>
      <c r="G16" s="18">
        <f t="shared" si="1"/>
        <v>7500</v>
      </c>
      <c r="H16" s="44"/>
      <c r="I16" s="44"/>
    </row>
    <row r="17" spans="1:9" s="3" customFormat="1" ht="22.5" customHeight="1" x14ac:dyDescent="0.25">
      <c r="A17" s="2">
        <v>10</v>
      </c>
      <c r="B17" s="29" t="s">
        <v>34</v>
      </c>
      <c r="C17" s="29" t="s">
        <v>34</v>
      </c>
      <c r="D17" s="28" t="s">
        <v>33</v>
      </c>
      <c r="E17" s="30">
        <v>2</v>
      </c>
      <c r="F17" s="31">
        <v>5000</v>
      </c>
      <c r="G17" s="18">
        <f t="shared" si="1"/>
        <v>10000</v>
      </c>
      <c r="H17" s="44"/>
      <c r="I17" s="44"/>
    </row>
    <row r="18" spans="1:9" s="3" customFormat="1" ht="39" customHeight="1" x14ac:dyDescent="0.25">
      <c r="A18" s="2">
        <v>11</v>
      </c>
      <c r="B18" s="29" t="s">
        <v>35</v>
      </c>
      <c r="C18" s="29" t="s">
        <v>35</v>
      </c>
      <c r="D18" s="28" t="s">
        <v>23</v>
      </c>
      <c r="E18" s="30">
        <v>10</v>
      </c>
      <c r="F18" s="31">
        <v>5000</v>
      </c>
      <c r="G18" s="18">
        <f t="shared" si="1"/>
        <v>50000</v>
      </c>
      <c r="H18" s="44"/>
      <c r="I18" s="44"/>
    </row>
    <row r="19" spans="1:9" s="3" customFormat="1" ht="22.5" customHeight="1" x14ac:dyDescent="0.25">
      <c r="A19" s="2">
        <v>12</v>
      </c>
      <c r="B19" s="29" t="s">
        <v>36</v>
      </c>
      <c r="C19" s="29" t="s">
        <v>36</v>
      </c>
      <c r="D19" s="28" t="s">
        <v>23</v>
      </c>
      <c r="E19" s="30">
        <v>25</v>
      </c>
      <c r="F19" s="31">
        <v>1000</v>
      </c>
      <c r="G19" s="18">
        <f t="shared" si="1"/>
        <v>25000</v>
      </c>
      <c r="H19" s="44"/>
      <c r="I19" s="44"/>
    </row>
    <row r="20" spans="1:9" s="3" customFormat="1" ht="113.25" customHeight="1" x14ac:dyDescent="0.25">
      <c r="A20" s="2">
        <v>13</v>
      </c>
      <c r="B20" s="29" t="s">
        <v>26</v>
      </c>
      <c r="C20" s="29" t="s">
        <v>27</v>
      </c>
      <c r="D20" s="28" t="s">
        <v>23</v>
      </c>
      <c r="E20" s="30">
        <v>2</v>
      </c>
      <c r="F20" s="31">
        <v>23020</v>
      </c>
      <c r="G20" s="18">
        <f t="shared" ref="G20:G25" si="2">E20*F20</f>
        <v>46040</v>
      </c>
      <c r="H20" s="44"/>
      <c r="I20" s="44"/>
    </row>
    <row r="21" spans="1:9" s="3" customFormat="1" ht="23.25" customHeight="1" x14ac:dyDescent="0.25">
      <c r="A21" s="2">
        <v>14</v>
      </c>
      <c r="B21" s="29" t="s">
        <v>46</v>
      </c>
      <c r="C21" s="29" t="s">
        <v>46</v>
      </c>
      <c r="D21" s="28" t="s">
        <v>47</v>
      </c>
      <c r="E21" s="30">
        <v>114</v>
      </c>
      <c r="F21" s="31">
        <v>250</v>
      </c>
      <c r="G21" s="18">
        <f t="shared" si="2"/>
        <v>28500</v>
      </c>
      <c r="H21" s="44"/>
      <c r="I21" s="44"/>
    </row>
    <row r="22" spans="1:9" s="3" customFormat="1" ht="31.5" x14ac:dyDescent="0.25">
      <c r="A22" s="2">
        <v>15</v>
      </c>
      <c r="B22" s="23" t="s">
        <v>21</v>
      </c>
      <c r="C22" s="23" t="s">
        <v>28</v>
      </c>
      <c r="D22" s="28" t="s">
        <v>24</v>
      </c>
      <c r="E22" s="24">
        <v>15</v>
      </c>
      <c r="F22" s="35">
        <v>900</v>
      </c>
      <c r="G22" s="18">
        <f t="shared" si="2"/>
        <v>13500</v>
      </c>
      <c r="H22" s="44"/>
      <c r="I22" s="44"/>
    </row>
    <row r="23" spans="1:9" s="3" customFormat="1" ht="409.5" x14ac:dyDescent="0.25">
      <c r="A23" s="2">
        <v>16</v>
      </c>
      <c r="B23" s="23" t="s">
        <v>41</v>
      </c>
      <c r="C23" s="23" t="s">
        <v>42</v>
      </c>
      <c r="D23" s="28" t="s">
        <v>23</v>
      </c>
      <c r="E23" s="24">
        <v>36</v>
      </c>
      <c r="F23" s="35">
        <v>1987</v>
      </c>
      <c r="G23" s="18">
        <f t="shared" si="2"/>
        <v>71532</v>
      </c>
      <c r="H23" s="43">
        <v>1985</v>
      </c>
      <c r="I23" s="43">
        <v>71460</v>
      </c>
    </row>
    <row r="24" spans="1:9" s="3" customFormat="1" ht="33.75" customHeight="1" x14ac:dyDescent="0.25">
      <c r="A24" s="2">
        <v>17</v>
      </c>
      <c r="B24" s="23" t="s">
        <v>45</v>
      </c>
      <c r="C24" s="23" t="s">
        <v>44</v>
      </c>
      <c r="D24" s="28" t="s">
        <v>23</v>
      </c>
      <c r="E24" s="24">
        <v>25000</v>
      </c>
      <c r="F24" s="35">
        <v>15</v>
      </c>
      <c r="G24" s="18">
        <f t="shared" si="2"/>
        <v>375000</v>
      </c>
      <c r="H24" s="42">
        <v>15</v>
      </c>
      <c r="I24" s="43">
        <v>375000</v>
      </c>
    </row>
    <row r="25" spans="1:9" s="3" customFormat="1" x14ac:dyDescent="0.25">
      <c r="A25" s="2">
        <v>18</v>
      </c>
      <c r="B25" s="29" t="s">
        <v>43</v>
      </c>
      <c r="C25" s="29" t="s">
        <v>43</v>
      </c>
      <c r="D25" s="28" t="s">
        <v>25</v>
      </c>
      <c r="E25" s="30">
        <v>5</v>
      </c>
      <c r="F25" s="31">
        <v>5000</v>
      </c>
      <c r="G25" s="18">
        <f t="shared" si="2"/>
        <v>25000</v>
      </c>
      <c r="H25" s="33"/>
      <c r="I25" s="33"/>
    </row>
    <row r="26" spans="1:9" s="8" customFormat="1" ht="19.5" customHeight="1" x14ac:dyDescent="0.25">
      <c r="A26" s="4"/>
      <c r="B26" s="5" t="s">
        <v>10</v>
      </c>
      <c r="C26" s="5"/>
      <c r="D26" s="6"/>
      <c r="E26" s="15"/>
      <c r="F26" s="20"/>
      <c r="G26" s="7">
        <f>G7+G9+G11+G12+G13+G14+G15+G16+G17+G18+G19+G20+G21+G22+G23+G24+G25</f>
        <v>1177358</v>
      </c>
      <c r="H26" s="4"/>
      <c r="I26" s="36">
        <f>SUM(I7:I25)</f>
        <v>485835</v>
      </c>
    </row>
    <row r="27" spans="1:9" ht="26.45" customHeight="1" x14ac:dyDescent="0.25">
      <c r="A27" s="9"/>
      <c r="B27" s="10"/>
      <c r="C27" s="10"/>
      <c r="D27" s="11"/>
      <c r="E27" s="12"/>
      <c r="F27" s="21"/>
      <c r="G27" s="13"/>
    </row>
    <row r="28" spans="1:9" x14ac:dyDescent="0.25">
      <c r="A28" s="39" t="s">
        <v>8</v>
      </c>
      <c r="B28" s="39"/>
      <c r="C28" s="39"/>
      <c r="D28" s="39"/>
      <c r="E28" s="39"/>
      <c r="F28" s="39"/>
      <c r="G28" s="39"/>
    </row>
    <row r="29" spans="1:9" s="14" customFormat="1" ht="53.25" customHeight="1" x14ac:dyDescent="0.25">
      <c r="A29" s="38" t="s">
        <v>11</v>
      </c>
      <c r="B29" s="38"/>
      <c r="C29" s="38"/>
      <c r="D29" s="38"/>
      <c r="E29" s="38"/>
      <c r="F29" s="38"/>
      <c r="G29" s="38"/>
    </row>
    <row r="31" spans="1:9" x14ac:dyDescent="0.25">
      <c r="A31" s="1" t="s">
        <v>54</v>
      </c>
      <c r="G31" s="1" t="s">
        <v>55</v>
      </c>
    </row>
    <row r="33" spans="1:7" x14ac:dyDescent="0.25">
      <c r="A33" s="1" t="s">
        <v>51</v>
      </c>
      <c r="G33" s="1" t="s">
        <v>56</v>
      </c>
    </row>
    <row r="35" spans="1:7" x14ac:dyDescent="0.25">
      <c r="A35" s="1" t="s">
        <v>52</v>
      </c>
      <c r="G35" s="1" t="s">
        <v>53</v>
      </c>
    </row>
  </sheetData>
  <mergeCells count="6">
    <mergeCell ref="A29:G29"/>
    <mergeCell ref="A28:G28"/>
    <mergeCell ref="A4:G4"/>
    <mergeCell ref="A6:G6"/>
    <mergeCell ref="A8:G8"/>
    <mergeCell ref="A10:G10"/>
  </mergeCells>
  <pageMargins left="0.19685039370078741" right="0.19685039370078741" top="0.59055118110236227" bottom="0.19685039370078741" header="0.31496062992125984" footer="0.31496062992125984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2021-08-06T11:00:21Z</cp:lastPrinted>
  <dcterms:created xsi:type="dcterms:W3CDTF">2019-03-11T10:08:28Z</dcterms:created>
  <dcterms:modified xsi:type="dcterms:W3CDTF">2021-09-01T03:00:18Z</dcterms:modified>
</cp:coreProperties>
</file>