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336" windowWidth="20736" windowHeight="9228"/>
  </bookViews>
  <sheets>
    <sheet name="приложение 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'приложение 1'!$A$1:$Q$61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24519" refMode="R1C1"/>
</workbook>
</file>

<file path=xl/calcChain.xml><?xml version="1.0" encoding="utf-8"?>
<calcChain xmlns="http://schemas.openxmlformats.org/spreadsheetml/2006/main">
  <c r="G61" i="2"/>
  <c r="I50"/>
  <c r="I51"/>
  <c r="I52"/>
  <c r="I53"/>
  <c r="I49"/>
  <c r="I6"/>
  <c r="I7"/>
  <c r="I5"/>
  <c r="K61" l="1"/>
  <c r="K60"/>
  <c r="K59"/>
  <c r="K58"/>
  <c r="K57"/>
  <c r="K56"/>
  <c r="K54"/>
  <c r="K50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I61"/>
</calcChain>
</file>

<file path=xl/sharedStrings.xml><?xml version="1.0" encoding="utf-8"?>
<sst xmlns="http://schemas.openxmlformats.org/spreadsheetml/2006/main" count="184" uniqueCount="129">
  <si>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</si>
  <si>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</si>
  <si>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</si>
  <si>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</si>
  <si>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</si>
  <si>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</si>
  <si>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 xml:space="preserve">FLEX Monoclonal Mo a Hu Estrogen Receptor α, Clone 1D5, RTU, (Link)
Моноклон. мыш. Ат к чел.  альфа Рецептору Эстрогена , Клон 1D5, FLEX, готовые к использованию(Линк) </t>
  </si>
  <si>
    <t>FLEX Monoclonal Mouse, X-Hu Progest Recept, Clone PgR 636, RTU, Link
Моноклон. мыш. Ат к чел. Рецептору Прогестерона, Клон PgR 636, FLEX, готовые к использованию(Линк)</t>
  </si>
  <si>
    <t xml:space="preserve">HercepTest™ for Automated Link Platforms, Breast + Gastric
Иммуногистохимический тест HercepTest для определения сверхэкспресии белка HER2 в образцах рака молочной железы и желудка  на 50 определений
</t>
  </si>
  <si>
    <t xml:space="preserve">FLEX Monoclonal Mo a Hu Ki-67 Antigen, Clone MIB-1, RTU
Моноклон. мыш. Ат к чел. Ki-67 Антигену, Клон MIB-1, FLEX,готовые к использованию(Линк) </t>
  </si>
  <si>
    <t xml:space="preserve">FLEX Polyclonal Rb a S100, RTU
Поликлон. крол.Ат к S100, FLEX, готовые к использованию(Линк) </t>
  </si>
  <si>
    <t xml:space="preserve">FLEX Polyclonal Rb a Hu CD3*, RTU
Поликлон. крол.Ат к чел. CD3,FLEX, готовые к использованию(Линк) </t>
  </si>
  <si>
    <t xml:space="preserve">FLEX Monoclonal Mo a Hu CD20cy, Clone L26, RTU
Моноклон. мыш. Ат к чел. CD20су, Клон L26, FLEX, готовые к использованию(Линк) </t>
  </si>
  <si>
    <t>FLEX Mono MxH CD15, Clone Carb-3 RTU (Link)
Моноклон. мыш. Ат к чел. CD15, Клон Carb-3, FLEX, готовые к использованию(Линк)</t>
  </si>
  <si>
    <t xml:space="preserve">FLEX Monoclonal Mo a Hu CD30, Clone Ber-H2, RTU
Моноклон. мыш. Ат к чел. CD30, Клон Ber-H2, FLEX, готовые к использованию(Линк) </t>
  </si>
  <si>
    <t xml:space="preserve">FLEX Monoclonal Mo a Hu BCL2 Oncoprotein, Clone 124, RTU
Моноклон. мыш. Ат к чел. BCL2 Онкопротеину, Клон 124, FLEX, готовые к использованию(Линк) </t>
  </si>
  <si>
    <t xml:space="preserve">FLEX Monoclonal Mo a Hu BCL6 Protein, Clone PG-B6p, RTU
Моноклон. мыш. Ат к чел. BCL6 Протеину, Клон PG-B6p, FLEX, готовые к использованию(Линк) </t>
  </si>
  <si>
    <t>FLEX Monoclonal Mouse X-H CD5 Clone 4C7, RTU, (Link)
Моноклон. мыш. Ат к чел. СD5, Клон 4С7,FLEX, готовые к использованию(Линк)</t>
  </si>
  <si>
    <t xml:space="preserve">FLEX Monoclonal Mo a Hu CD10, Clone 56C6, RTU
Моноклон. мыш. Ат к чел. CD10, Клон 56С6, FLEX, готовые к использованию(Линк) </t>
  </si>
  <si>
    <t xml:space="preserve">FLEX Monoclonal Mo a Hu CD45, LCA, Clone 2B11+PD7/26, RTU
Моноклон. мыш. Ат к чел. CD45, LCA, Клон 2В11+РD7/26, FLEX, готовые к использованию(Линк) </t>
  </si>
  <si>
    <t xml:space="preserve">FLEX Monoclonal Mo a Hu CD57, Clone TB01, RTU
Моноклон. мыш. Ат к чел.  CD57, Клон ТВ01, FLEX, готовые к использованию(Линк) </t>
  </si>
  <si>
    <t xml:space="preserve">FLEX Monoclonal Mo a Hu CD79α, Clone JCB117, RTU
Моноклон. мыш. Ат к чел.  CD79α, Клон JCB117, FLEX, готовые к использованию(Линк) </t>
  </si>
  <si>
    <r>
      <t xml:space="preserve">FLEX Monoclonal Mo a Hu </t>
    </r>
    <r>
      <rPr>
        <sz val="10"/>
        <rFont val="Times New Roman"/>
        <family val="1"/>
        <charset val="204"/>
      </rPr>
      <t>CD138, Clone MI15, RTU</t>
    </r>
  </si>
  <si>
    <r>
      <t xml:space="preserve">FLEX Polyclonal Rb a Hu </t>
    </r>
    <r>
      <rPr>
        <sz val="10"/>
        <rFont val="Times New Roman"/>
        <family val="1"/>
        <charset val="204"/>
      </rPr>
      <t>Kappa Light Chains, RTU</t>
    </r>
  </si>
  <si>
    <r>
      <t>FLEX Polyclonal Rb a Hu</t>
    </r>
    <r>
      <rPr>
        <sz val="10"/>
        <rFont val="Times New Roman"/>
        <family val="1"/>
        <charset val="204"/>
      </rPr>
      <t xml:space="preserve"> Lambda Light Chains, RTU</t>
    </r>
  </si>
  <si>
    <t xml:space="preserve">FLEX Monoclonal Mo a Hu CD34 Class II, Clone QBEnd 10, RTU
Моноклон. мыш. Ат к чел. CD34 Класса II, Клон QBEnd 10, FLEX, готовые к использованию(Линк) </t>
  </si>
  <si>
    <t xml:space="preserve">FLEX Monoclonal Mouse Anti- Vimentin (Autostainer Link 48), 
Clone V9, RTU
Моноклон. мыш. Ат . виментин, Клон V9, FLEX, готовые к использованию(Линк) </t>
  </si>
  <si>
    <r>
      <t xml:space="preserve">FLEX Monoclonal Mouse </t>
    </r>
    <r>
      <rPr>
        <sz val="10"/>
        <rFont val="Times New Roman"/>
        <family val="1"/>
        <charset val="204"/>
      </rPr>
      <t>Anti-Myogenin Clone: F5D, RTU, (Link)</t>
    </r>
  </si>
  <si>
    <r>
      <t xml:space="preserve">FLEX Monoclonal Mo a Hu Muscle Actin, Clone HHF35, RTU, (Link)
</t>
    </r>
    <r>
      <rPr>
        <sz val="10"/>
        <rFont val="Times New Roman"/>
        <family val="1"/>
        <charset val="204"/>
      </rPr>
      <t xml:space="preserve">Моноклон. Мыш. Ат к Чел. Мышечному Актину, Клон HHF35, FLEX, готовые к использованию(Линк) </t>
    </r>
  </si>
  <si>
    <t xml:space="preserve">FLEX Monoclonal Mo a Hu p53 Protein, Clone DO-7, RTU
Моноклон. мыш. Ат к чел. p53 Протеину, Клон DO-7, FLEX, готовые к использованию(Линк) </t>
  </si>
  <si>
    <t xml:space="preserve">FLEX Polyclonal Ra a Hu Thyroglobulin (Autostainer Link 48), RTU
Поликлон. крол.Ат к чел. тиреоглобулин, FLEX, готовые к использованию(Линк) </t>
  </si>
  <si>
    <r>
      <t xml:space="preserve">FLEX Polyclonal Rb a Hu Alpha-1-Fetoprotein, RTU
</t>
    </r>
    <r>
      <rPr>
        <sz val="10"/>
        <rFont val="Times New Roman"/>
        <family val="1"/>
        <charset val="204"/>
      </rPr>
      <t xml:space="preserve">Поликлон. Крол.Ат к Чел. Альфа-1-Фетопротеину, FLEX, готовые к использованию(Линк) </t>
    </r>
  </si>
  <si>
    <t>FLEX Monoclonal Mo a Hu Carcinoembryonic Antigen (Autostainer Link 48), Clone: II-7, RTU
Моноклон. мыш. Ат к чел. РЭА  ( раковый эмбриональный антиген), клон II-7, FLEX, готовые к использованию(Линк)</t>
  </si>
  <si>
    <r>
      <t xml:space="preserve">FLEX Monoclonal Mouse, Anti </t>
    </r>
    <r>
      <rPr>
        <sz val="10"/>
        <rFont val="Times New Roman"/>
        <family val="1"/>
        <charset val="204"/>
      </rPr>
      <t>TTF, TTF-1Clone 8G7G3/1, RTU, Link</t>
    </r>
  </si>
  <si>
    <r>
      <t>FLEX Mono MxH</t>
    </r>
    <r>
      <rPr>
        <sz val="10"/>
        <rFont val="Times New Roman"/>
        <family val="1"/>
        <charset val="204"/>
      </rPr>
      <t xml:space="preserve"> Inhibin alpha Clone R1, RTU (Link)</t>
    </r>
  </si>
  <si>
    <r>
      <t>FLEX Monoclonal Mouse X-</t>
    </r>
    <r>
      <rPr>
        <sz val="10"/>
        <rFont val="Times New Roman"/>
        <family val="1"/>
        <charset val="204"/>
      </rPr>
      <t>H D2-40 Clone: D2-40, RTU, (Link)</t>
    </r>
  </si>
  <si>
    <t>FLEX Monoclonal M X-H Renal Cell Carcinoma Clone: SPM314, RTU, (Link)</t>
  </si>
  <si>
    <r>
      <t xml:space="preserve">FLEX Monoclonal Mouse X-H </t>
    </r>
    <r>
      <rPr>
        <sz val="10"/>
        <rFont val="Times New Roman"/>
        <family val="1"/>
        <charset val="204"/>
      </rPr>
      <t>Villin Clone:1D2 C3, RTU, (Link)</t>
    </r>
  </si>
  <si>
    <r>
      <t xml:space="preserve">FLEX Monoclonal Mouse X-H </t>
    </r>
    <r>
      <rPr>
        <sz val="10"/>
        <rFont val="Times New Roman"/>
        <family val="1"/>
        <charset val="204"/>
      </rPr>
      <t>CDX-2 Clone: DAK-CDX2, RTU, (Link)</t>
    </r>
  </si>
  <si>
    <r>
      <t xml:space="preserve">FLEX Monoclonal Mo a Hu </t>
    </r>
    <r>
      <rPr>
        <sz val="10"/>
        <rFont val="Times New Roman"/>
        <family val="1"/>
        <charset val="204"/>
      </rPr>
      <t>Calretinin, Clone DAK-Calret 1, RTU</t>
    </r>
  </si>
  <si>
    <r>
      <t xml:space="preserve">FLEX Monoclonal Mo a Hu </t>
    </r>
    <r>
      <rPr>
        <sz val="10"/>
        <rFont val="Times New Roman"/>
        <family val="1"/>
        <charset val="204"/>
      </rPr>
      <t>Hepatocyte, Clone OCH1E5, RTU</t>
    </r>
  </si>
  <si>
    <r>
      <t xml:space="preserve">FLEX Monoclonal Mo a Hu </t>
    </r>
    <r>
      <rPr>
        <sz val="10"/>
        <rFont val="Times New Roman"/>
        <family val="1"/>
        <charset val="204"/>
      </rPr>
      <t>Cytokeratin 7, Clone OV-TL 12/30, RTU</t>
    </r>
  </si>
  <si>
    <t>FLEX Monoclonal Mo a Hu Cytokeratin 20, Clone Ks20.8, RTU</t>
  </si>
  <si>
    <r>
      <t>FLEX Monoclonal Mo a Hu</t>
    </r>
    <r>
      <rPr>
        <sz val="10"/>
        <rFont val="Times New Roman"/>
        <family val="1"/>
        <charset val="204"/>
      </rPr>
      <t xml:space="preserve"> Cytokeratin 19, Clone RCK108, RTU</t>
    </r>
  </si>
  <si>
    <r>
      <t xml:space="preserve">FLEX Monoclonal Mo a Hu </t>
    </r>
    <r>
      <rPr>
        <sz val="10"/>
        <rFont val="Times New Roman"/>
        <family val="1"/>
        <charset val="204"/>
      </rPr>
      <t>Cytokeratin 18, Clone DC 10, RTU</t>
    </r>
  </si>
  <si>
    <t>FLEX Monoclonal Mouse Anti-Human Cytokeratin 5/6, Clone D5/16 B4, Ready-to-Use (Link)</t>
  </si>
  <si>
    <t>FLEX Monoclonal Mouse Anti-Human Cytokeratin, Clone AE1/AE3, Ready-to-Use (Link)</t>
  </si>
  <si>
    <t>FLEX Monoclonal Mouse Anti-Human Gross Cystic Disease Fluid Protein-15, Clone 23A3,
Ready-to-Use (Link)</t>
  </si>
  <si>
    <t>FLEX Monoclonal Mouse Anti-Human p63 Protein, Clone DAK-p63, Ready-to-Use (Link)</t>
  </si>
  <si>
    <r>
      <t xml:space="preserve">FLEX Monoclonal Mo a Hu CD56, Clone 123C3, RTU
</t>
    </r>
    <r>
      <rPr>
        <sz val="10"/>
        <rFont val="Times New Roman"/>
        <family val="1"/>
        <charset val="204"/>
      </rPr>
      <t xml:space="preserve">Моноклон. мыш. Ат к чел. CD56, Клон 123С3, FLEX, готовые к использованию(Линк) </t>
    </r>
  </si>
  <si>
    <t>EnVision FLEX+, Mouse, High pH (Link), HRP. Mouse. High pH
Система визуализации  EnVision FLEX+, Высокий pH, (Линк)</t>
  </si>
  <si>
    <t>EnVision™FLEX Hematoxylin (Link) FLEX
Гематоксилин(Линк)</t>
  </si>
  <si>
    <t xml:space="preserve">Target Retrieval Solution,Low pH (50x)En Vision FLEX  </t>
  </si>
  <si>
    <t>EnVision FLEX Wash Buffer (20x)</t>
  </si>
  <si>
    <t>Hematoxylin (Link) (для Герцептеста)</t>
  </si>
  <si>
    <t>Лента для маркировки предметных стекол</t>
  </si>
  <si>
    <t>набор реагентов для Cover Stainer</t>
  </si>
  <si>
    <t>Bluing Buffer, Dako, Up to 3000 tests, 1 L</t>
  </si>
  <si>
    <t>Hematoxylin, Dako, Up to 3000 tests, 1 L</t>
  </si>
  <si>
    <t>Eosin, Dako, Up to 3000 tests, 1 L</t>
  </si>
  <si>
    <t>Cover Glass, Dako, 5 x 200 pcs</t>
  </si>
  <si>
    <t>Mounting Medium, 473 mL</t>
  </si>
  <si>
    <t>шт</t>
  </si>
  <si>
    <t>уп</t>
  </si>
  <si>
    <t>FLEX Monoclonal Mo a Hu Estrogen Receptor α, Clone 1D5, RTU, (Link)
Моноклон. мыш. Ат к чел.  альфа Рецептору Эстрогена , Клон 1D5, FLEX, готовые к использованию(Линк) 60 тестов,
 12 мл</t>
  </si>
  <si>
    <t>FLEX Monoclonal Mouse, X-Hu Progest Recept, Clone PgR 636, RTU, Link
Моноклон. мыш. Ат к чел. Рецептору Прогестерона, Клон PgR 636, FLEX, готовые к использованию(Линк) 60 тестов,
 12 мл</t>
  </si>
  <si>
    <t>HercepTest™ for Automated Link Platforms, Breast + Gastric
Иммуногистохимический тест HercepTest для определения сверхэкспресии белка HER2 в образцах рака молочной железы и желудка  на 50 определений
50 тестов</t>
  </si>
  <si>
    <t>FLEX Monoclonal Mo a Hu Ki-67 Antigen, Clone MIB-1, RTU
Моноклон. мыш. Ат к чел. Ki-67 Антигену, Клон MIB-1, FLEX,готовые к использованию(Линк) 60 тестов,
 12 мл</t>
  </si>
  <si>
    <t>FLEX Polyclonal Rb a S100, RTU
Поликлон. крол.Ат к S100, FLEX, готовые к использованию(Линк) 60 тестов,
 12 мл</t>
  </si>
  <si>
    <t>FLEX Polyclonal Rb a Hu CD3*, RTU
Поликлон. крол.Ат к чел. CD3,FLEX, готовые к использованию(Линк) 60 тестов,
 12 мл</t>
  </si>
  <si>
    <t>FLEX Mono MxH CD15, Clone Carb-3 RTU (Link)
Моноклон. мыш. Ат к чел. CD15, Клон Carb-3, FLEX, готовые к использованию(Линк) 60 тестов,
 12 мл</t>
  </si>
  <si>
    <t>FLEX Monoclonal Mouse X-H CD5 Clone 4C7, RTU, (Link)
Моноклон. мыш. Ат к чел. СD5, Клон 4С7,FLEX, готовые к использованию(Линк) 60 тестов,  12 мл</t>
  </si>
  <si>
    <t>FLEX Monoclonal Mo a Hu BCL2 Oncoprotein, Clone 124, RTU
Моноклон. мыш. Ат к чел. BCL2 Онкопротеину, Клон 124, FLEX, готовые к использованию(Линк) 60 тестов,  12 мл</t>
  </si>
  <si>
    <t>FLEX Monoclonal Mo a Hu CD30, Clone Ber-H2, RTU
Моноклон. мыш. Ат к чел. CD30, Клон Ber-H2, FLEX, готовые к использованию(Линк) 60 тестов,  12 мл</t>
  </si>
  <si>
    <t>FLEX Monoclonal Mo a Hu CD20cy, Clone L26, RTU
Моноклон. мыш. Ат к чел. CD20су, Клон L26, FLEX, готовые к использованию(Линк) 60 тестов,  12 мл</t>
  </si>
  <si>
    <t>FLEX Monoclonal Mo a Hu BCL6 Protein, Clone PG-B6p, RTU
Моноклон. мыш. Ат к чел. BCL6 Протеину, Клон PG-B6p, FLEX, готовые к использованию(Линк) 60 тестов, 12 мл</t>
  </si>
  <si>
    <t>FLEX Monoclonal Mo a Hu CD10, Clone 56C6, RTU
Моноклон. мыш. Ат к чел. CD10, Клон 56С6, FLEX, готовые к использованию(Линк) 60 тестов, 12 мл</t>
  </si>
  <si>
    <t>FLEX Monoclonal Mo a Hu CD45, LCA, Clone 2B11+PD7/26, RTU
Моноклон. мыш. Ат к чел. CD45, LCA, Клон 2В11+РD7/26, FLEX, готовые к использованию(Линк) 60 тестов, 12 мл</t>
  </si>
  <si>
    <t>FLEX Monoclonal Mo a Hu CD57, Clone TB01, RTU
Моноклон. мыш. Ат к чел.  CD57, Клон ТВ01, FLEX, готовые к использованию(Линк)  60 тестов, 12 мл</t>
  </si>
  <si>
    <t>FLEX Monoclonal Mo a Hu CD79α, Clone JCB117, RTU
Моноклон. мыш. Ат к чел.  CD79α, Клон JCB117, FLEX, готовые к использованию(Линк) 60 тестов, 12 мл</t>
  </si>
  <si>
    <t>FLEX Monoclonal Mo a Hu CD138, Clone MI15, RTU 60 тестов, 12 мл</t>
  </si>
  <si>
    <t>FLEX Polyclonal Rb a Hu Kappa Light Chains, RTU 60 тестов, 12 мл</t>
  </si>
  <si>
    <t>FLEX Polyclonal Rb a Hu Lambda Light Chains, RTU 60 тестов, 12 мл</t>
  </si>
  <si>
    <t>FLEX Monoclonal Mo a Hu CD34 Class II, Clone QBEnd 10, RTU
Моноклон. мыш. Ат к чел. CD34 Класса II, Клон QBEnd 10, FLEX, готовые к использованию(Линк)  60 тестов, 12 мл</t>
  </si>
  <si>
    <t>FLEX Monoclonal Mouse Anti- Vimentin (Autostainer Link 48), 
Clone V9, RTU
Моноклон. мыш. Ат . виментин, Клон V9, FLEX, готовые к использованию(Линк) 60 тестов, 12 мл</t>
  </si>
  <si>
    <t>FLEX Monoclonal Mouse Anti-Myogenin Clone: F5D, RTU, (Link) 60 тестов, 12 мл</t>
  </si>
  <si>
    <t>FLEX Monoclonal Mo a Hu Muscle Actin, Clone HHF35, RTU, (Link)
Моноклон. Мыш. Ат к Чел. Мышечному Актину, Клон HHF35, FLEX, готовые к использованию(Линк)  60 тестов, 12 мл</t>
  </si>
  <si>
    <t>FLEX Monoclonal Mo a Hu p53 Protein, Clone DO-7, RTU
Моноклон. мыш. Ат к чел. p53 Протеину, Клон DO-7, FLEX, готовые к использованию(Линк)  60 тестов, 12 мл</t>
  </si>
  <si>
    <t>FLEX Polyclonal Ra a Hu Thyroglobulin (Autostainer Link 48), RTU
Поликлон. крол.Ат к чел. тиреоглобулин, FLEX, готовые к использованию(Линк)  60 тестов, 12 мл</t>
  </si>
  <si>
    <t>FLEX Polyclonal Rb a Hu Alpha-1-Fetoprotein, RTU
Поликлон. Крол.Ат к Чел. Альфа-1-Фетопротеину, FLEX, готовые к использованию(Линк)  60 тестов, 12 мл</t>
  </si>
  <si>
    <t>FLEX Monoclonal Mo a Hu Carcinoembryonic Antigen (Autostainer Link 48), Clone: II-7, RTU
Моноклон. мыш. Ат к чел. РЭА  ( раковый эмбриональный антиген), клон II-7, FLEX, готовые к использованию(Линк) 60 тестов, 12 мл</t>
  </si>
  <si>
    <t>FLEX Monoclonal Mouse, Anti TTF, TTF-1Clone 8G7G3/1, RTU, Link 60 тестов, 12 мл</t>
  </si>
  <si>
    <t>FLEX Mono MxH Inhibin alpha Clone R1, RTU (Link) 60 тестов, 12 мл</t>
  </si>
  <si>
    <t>FLEX Monoclonal Mouse X-H D2-40 Clone: D2-40, RTU, (Link) 60 тестов, 12 мл</t>
  </si>
  <si>
    <t>FLEX Monoclonal M X-H Renal Cell Carcinoma Clone: SPM314, RTU, (Link) 60 тестов, 12 мл</t>
  </si>
  <si>
    <t>FLEX Monoclonal Mouse X-H Villin Clone:1D2 C3, RTU, (Link) 60 тестов, 12 мл</t>
  </si>
  <si>
    <t>FLEX Monoclonal Mouse X-H CDX-2 Clone: DAK-CDX2, RTU, (Link) 60 тестов, 12 мл</t>
  </si>
  <si>
    <t>FLEX Monoclonal Mo a Hu Calretinin, Clone DAK-Calret 1, RTU 60 тестов, 12 мл</t>
  </si>
  <si>
    <t>FLEX Monoclonal Mo a Hu Hepatocyte, Clone OCH1E5, RTU 60 тестов, 12 мл</t>
  </si>
  <si>
    <t>FLEX Monoclonal Mo a Hu Cytokeratin 7, Clone OV-TL 12/30, RTU 60 тестов, 12 мл</t>
  </si>
  <si>
    <t>FLEX Monoclonal Mo a Hu Cytokeratin 20, Clone Ks20.8, RTU 60 тестов, 12 мл</t>
  </si>
  <si>
    <t>FLEX Monoclonal Mo a Hu Cytokeratin 19, Clone RCK108, RTU 60 тестов, 12 мл</t>
  </si>
  <si>
    <t>FLEX Monoclonal Mo a Hu Cytokeratin 18, Clone DC 10, RTU 60 тестов, 12 мл</t>
  </si>
  <si>
    <t>FLEX Monoclonal Mouse Anti-Human Cytokeratin 5/6, Clone D5/16 B4, Ready-to-Use (Link) 60 тестов, 12 мл</t>
  </si>
  <si>
    <t>FLEX Monoclonal Mouse Anti-Human Cytokeratin, Clone AE1/AE3, Ready-to-Use (Link) 60 тестов, 12 мл</t>
  </si>
  <si>
    <t>FLEX Monoclonal Mouse Anti-Human Gross Cystic Disease Fluid Protein-15, Clone 23A3,
Ready-to-Use (Link) 60 тестов, 12 мл</t>
  </si>
  <si>
    <t>FLEX Monoclonal Mouse Anti-Human p63 Protein, Clone DAK-p63, Ready-to-Use (Link) 60 тестов, 12 мл</t>
  </si>
  <si>
    <t>FLEX Monoclonal Mo a Hu CD56, Clone 123C3, RTU
Моноклон. мыш. Ат к чел. CD56, Клон 123С3, FLEX, готовые к использованию(Линк)  60 тестов, 12 мл</t>
  </si>
  <si>
    <t>EnVision FLEX+, Mouse, High pH (Link), HRP. Mouse. High pH
Система визуализации  EnVision FLEX+, Высокий pH, (Линк) 400-600 тестов</t>
  </si>
  <si>
    <t>EnVision™FLEX Hematoxylin (Link) FLEX
Гематоксилин(Линк) 3х45, 400-600 тестов</t>
  </si>
  <si>
    <t>Target Retrieval Solution,Low pH (50x)En Vision FLEX   3x30 ml</t>
  </si>
  <si>
    <t>EnVision FLEX Wash Buffer (20x) 1 л</t>
  </si>
  <si>
    <t>Hematoxylin (Link) (для Герцептеста) 45 мл</t>
  </si>
  <si>
    <t>Лента для маркировки предметных стекол 3000 шт в 1 уп</t>
  </si>
  <si>
    <t>набор реагентов для Cover Stainer 3000 тестов</t>
  </si>
  <si>
    <t>набор</t>
  </si>
  <si>
    <t>Hematoxylin, Dako, Up to 3000 tests, 1 L 3000 тестов</t>
  </si>
  <si>
    <t>Eosin, Dako, Up to 3000 tests, 1 L 3000 тестов</t>
  </si>
  <si>
    <t>Cover Glass, Dako, 5 x 200 pcs 1000 тестов</t>
  </si>
  <si>
    <t>Mounting Medium, 473 mL 1000 тестов</t>
  </si>
  <si>
    <t>Диагностических препаратов (изделий медицинского назначения) для проведения ИГХ</t>
  </si>
  <si>
    <t>Краткое описание товара</t>
  </si>
  <si>
    <t>ТОО "NODA-Med"</t>
  </si>
  <si>
    <t>Сумма</t>
  </si>
  <si>
    <t>ТОО "Виста Мед"</t>
  </si>
  <si>
    <t>итого</t>
  </si>
  <si>
    <t>Без рассмотрения, не соотвествует предоставленное количество  заявленному</t>
  </si>
  <si>
    <t xml:space="preserve">Приложение 1 </t>
  </si>
  <si>
    <t>к протоколу итогов по объявлению 14 от 13.03.2019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</si>
</sst>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&quot; &quot;[$руб.-419];[Red]&quot;-&quot;#,##0.00&quot; &quot;[$руб.-419]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3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5">
    <xf numFmtId="0" fontId="0" fillId="0" borderId="0" xfId="0"/>
    <xf numFmtId="0" fontId="8" fillId="0" borderId="1" xfId="20" applyFont="1" applyBorder="1" applyAlignment="1">
      <alignment horizontal="center" vertical="center" wrapText="1"/>
    </xf>
    <xf numFmtId="0" fontId="9" fillId="0" borderId="0" xfId="20" applyFont="1"/>
    <xf numFmtId="0" fontId="10" fillId="2" borderId="1" xfId="20" applyFont="1" applyFill="1" applyBorder="1" applyAlignment="1">
      <alignment horizontal="left" vertical="top" wrapText="1"/>
    </xf>
    <xf numFmtId="0" fontId="4" fillId="2" borderId="1" xfId="20" applyFont="1" applyFill="1" applyBorder="1" applyAlignment="1">
      <alignment horizontal="left" vertical="top" wrapText="1"/>
    </xf>
    <xf numFmtId="0" fontId="10" fillId="2" borderId="1" xfId="20" applyFont="1" applyFill="1" applyBorder="1" applyAlignment="1">
      <alignment horizontal="right" vertical="center"/>
    </xf>
    <xf numFmtId="0" fontId="10" fillId="2" borderId="1" xfId="20" applyFont="1" applyFill="1" applyBorder="1" applyAlignment="1">
      <alignment horizontal="center" vertical="center"/>
    </xf>
    <xf numFmtId="0" fontId="10" fillId="0" borderId="1" xfId="20" applyFont="1" applyBorder="1" applyAlignment="1">
      <alignment horizontal="center"/>
    </xf>
    <xf numFmtId="164" fontId="10" fillId="2" borderId="1" xfId="21" applyFont="1" applyFill="1" applyBorder="1" applyAlignment="1">
      <alignment horizontal="center" vertical="center"/>
    </xf>
    <xf numFmtId="164" fontId="10" fillId="2" borderId="1" xfId="21" applyFont="1" applyFill="1" applyBorder="1" applyAlignment="1">
      <alignment horizontal="center" vertical="center" wrapText="1"/>
    </xf>
    <xf numFmtId="0" fontId="8" fillId="0" borderId="2" xfId="20" applyFont="1" applyBorder="1" applyAlignment="1">
      <alignment horizontal="center" vertical="center" wrapText="1"/>
    </xf>
    <xf numFmtId="4" fontId="10" fillId="0" borderId="1" xfId="20" applyNumberFormat="1" applyFont="1" applyBorder="1" applyAlignment="1">
      <alignment vertical="center"/>
    </xf>
    <xf numFmtId="4" fontId="10" fillId="0" borderId="2" xfId="20" applyNumberFormat="1" applyFont="1" applyBorder="1" applyAlignment="1">
      <alignment vertical="center"/>
    </xf>
    <xf numFmtId="164" fontId="9" fillId="0" borderId="1" xfId="22" applyFont="1" applyBorder="1" applyAlignment="1">
      <alignment horizontal="right"/>
    </xf>
    <xf numFmtId="164" fontId="4" fillId="0" borderId="1" xfId="22" applyFont="1" applyFill="1" applyBorder="1" applyAlignment="1">
      <alignment horizontal="right" wrapText="1"/>
    </xf>
    <xf numFmtId="164" fontId="4" fillId="0" borderId="1" xfId="22" applyFont="1" applyFill="1" applyBorder="1" applyAlignment="1">
      <alignment horizontal="right"/>
    </xf>
    <xf numFmtId="164" fontId="9" fillId="3" borderId="1" xfId="22" applyFont="1" applyFill="1" applyBorder="1" applyAlignment="1">
      <alignment horizontal="right"/>
    </xf>
    <xf numFmtId="0" fontId="9" fillId="3" borderId="0" xfId="20" applyFont="1" applyFill="1"/>
    <xf numFmtId="4" fontId="8" fillId="3" borderId="0" xfId="20" applyNumberFormat="1" applyFont="1" applyFill="1"/>
    <xf numFmtId="0" fontId="11" fillId="2" borderId="1" xfId="20" applyFont="1" applyFill="1" applyBorder="1" applyAlignment="1">
      <alignment horizontal="center" vertical="center"/>
    </xf>
    <xf numFmtId="0" fontId="11" fillId="2" borderId="1" xfId="20" applyFont="1" applyFill="1" applyBorder="1" applyAlignment="1">
      <alignment horizontal="left" vertical="top" wrapText="1"/>
    </xf>
    <xf numFmtId="164" fontId="11" fillId="2" borderId="1" xfId="21" applyFont="1" applyFill="1" applyBorder="1" applyAlignment="1">
      <alignment horizontal="center" vertical="center"/>
    </xf>
    <xf numFmtId="0" fontId="11" fillId="2" borderId="1" xfId="20" applyFont="1" applyFill="1" applyBorder="1" applyAlignment="1">
      <alignment horizontal="right" vertical="center"/>
    </xf>
    <xf numFmtId="4" fontId="11" fillId="0" borderId="1" xfId="20" applyNumberFormat="1" applyFont="1" applyBorder="1" applyAlignment="1">
      <alignment vertical="center"/>
    </xf>
    <xf numFmtId="4" fontId="11" fillId="0" borderId="2" xfId="20" applyNumberFormat="1" applyFont="1" applyBorder="1" applyAlignment="1">
      <alignment vertical="center"/>
    </xf>
    <xf numFmtId="164" fontId="12" fillId="0" borderId="1" xfId="22" applyFont="1" applyBorder="1" applyAlignment="1">
      <alignment horizontal="right"/>
    </xf>
    <xf numFmtId="0" fontId="12" fillId="0" borderId="0" xfId="20" applyFont="1"/>
    <xf numFmtId="0" fontId="11" fillId="0" borderId="1" xfId="20" applyFont="1" applyBorder="1" applyAlignment="1">
      <alignment horizontal="center"/>
    </xf>
    <xf numFmtId="0" fontId="11" fillId="0" borderId="1" xfId="20" applyFont="1" applyBorder="1" applyAlignment="1">
      <alignment horizontal="right"/>
    </xf>
    <xf numFmtId="164" fontId="11" fillId="2" borderId="1" xfId="21" applyFont="1" applyFill="1" applyBorder="1" applyAlignment="1">
      <alignment horizontal="center" vertical="center" wrapText="1"/>
    </xf>
    <xf numFmtId="0" fontId="8" fillId="0" borderId="2" xfId="20" applyFont="1" applyBorder="1" applyAlignment="1">
      <alignment horizontal="center" vertical="center" wrapText="1"/>
    </xf>
    <xf numFmtId="0" fontId="8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/>
    </xf>
    <xf numFmtId="0" fontId="8" fillId="0" borderId="5" xfId="20" applyFont="1" applyBorder="1" applyAlignment="1">
      <alignment horizontal="center" vertical="center"/>
    </xf>
    <xf numFmtId="164" fontId="9" fillId="3" borderId="1" xfId="22" applyFont="1" applyFill="1" applyBorder="1" applyAlignment="1">
      <alignment horizontal="center" vertical="center"/>
    </xf>
    <xf numFmtId="164" fontId="4" fillId="3" borderId="1" xfId="22" applyFont="1" applyFill="1" applyBorder="1" applyAlignment="1">
      <alignment horizontal="center" vertical="center" wrapText="1"/>
    </xf>
    <xf numFmtId="164" fontId="4" fillId="3" borderId="1" xfId="22" applyFont="1" applyFill="1" applyBorder="1" applyAlignment="1">
      <alignment horizontal="center" vertical="center"/>
    </xf>
    <xf numFmtId="164" fontId="12" fillId="0" borderId="1" xfId="22" applyFont="1" applyBorder="1" applyAlignment="1">
      <alignment horizontal="center" vertical="center"/>
    </xf>
    <xf numFmtId="0" fontId="8" fillId="0" borderId="4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center" vertical="center" wrapText="1"/>
    </xf>
    <xf numFmtId="43" fontId="9" fillId="0" borderId="0" xfId="20" applyNumberFormat="1" applyFont="1"/>
    <xf numFmtId="164" fontId="12" fillId="0" borderId="1" xfId="22" applyFont="1" applyFill="1" applyBorder="1" applyAlignment="1">
      <alignment horizontal="center" vertical="center" wrapText="1"/>
    </xf>
    <xf numFmtId="164" fontId="12" fillId="0" borderId="1" xfId="22" applyFont="1" applyFill="1" applyBorder="1" applyAlignment="1">
      <alignment horizontal="right" vertical="top"/>
    </xf>
    <xf numFmtId="0" fontId="11" fillId="2" borderId="1" xfId="20" applyFont="1" applyFill="1" applyBorder="1" applyAlignment="1">
      <alignment horizontal="left" vertical="center" wrapText="1"/>
    </xf>
    <xf numFmtId="4" fontId="9" fillId="3" borderId="0" xfId="20" applyNumberFormat="1" applyFont="1" applyFill="1"/>
  </cellXfs>
  <cellStyles count="23">
    <cellStyle name="Гиперссылка 2" xfId="3"/>
    <cellStyle name="Обычный" xfId="0" builtinId="0"/>
    <cellStyle name="Обычный 10 25" xfId="4"/>
    <cellStyle name="Обычный 2" xfId="5"/>
    <cellStyle name="Обычный 2 2" xfId="1"/>
    <cellStyle name="Обычный 2 2 2" xfId="6"/>
    <cellStyle name="Обычный 2 3" xfId="7"/>
    <cellStyle name="Обычный 2 4" xfId="8"/>
    <cellStyle name="Обычный 3" xfId="2"/>
    <cellStyle name="Обычный 3 2" xfId="9"/>
    <cellStyle name="Обычный 4" xfId="10"/>
    <cellStyle name="Обычный 5" xfId="20"/>
    <cellStyle name="Обычный 6" xfId="11"/>
    <cellStyle name="Обычный 6 2" xfId="12"/>
    <cellStyle name="Обычный 7" xfId="13"/>
    <cellStyle name="Обычный 8 6" xfId="14"/>
    <cellStyle name="Финансовый" xfId="22" builtinId="3"/>
    <cellStyle name="Финансовый 2" xfId="15"/>
    <cellStyle name="Финансовый 3" xfId="16"/>
    <cellStyle name="Финансовый 4" xfId="17"/>
    <cellStyle name="Финансовый 5" xfId="18"/>
    <cellStyle name="Финансовый 6" xfId="19"/>
    <cellStyle name="Финансовый 7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tabSelected="1" view="pageBreakPreview" zoomScale="85" zoomScaleSheetLayoutView="85" workbookViewId="0">
      <selection activeCell="C6" sqref="C6"/>
    </sheetView>
  </sheetViews>
  <sheetFormatPr defaultColWidth="8.88671875" defaultRowHeight="13.8"/>
  <cols>
    <col min="1" max="1" width="8.88671875" style="2"/>
    <col min="2" max="2" width="38.6640625" style="2" customWidth="1"/>
    <col min="3" max="3" width="68.109375" style="2" customWidth="1"/>
    <col min="4" max="4" width="13.33203125" style="2" customWidth="1"/>
    <col min="5" max="5" width="11" style="2" customWidth="1"/>
    <col min="6" max="6" width="13.33203125" style="2" customWidth="1"/>
    <col min="7" max="7" width="20.44140625" style="2" customWidth="1"/>
    <col min="8" max="8" width="15.109375" style="2" bestFit="1" customWidth="1"/>
    <col min="9" max="9" width="16.21875" style="2" bestFit="1" customWidth="1"/>
    <col min="10" max="10" width="13.33203125" style="2" bestFit="1" customWidth="1"/>
    <col min="11" max="11" width="15.88671875" style="2" bestFit="1" customWidth="1"/>
    <col min="12" max="16384" width="8.88671875" style="2"/>
  </cols>
  <sheetData>
    <row r="1" spans="1:11">
      <c r="E1" s="2" t="s">
        <v>127</v>
      </c>
    </row>
    <row r="2" spans="1:11">
      <c r="E2" s="2" t="s">
        <v>128</v>
      </c>
    </row>
    <row r="3" spans="1:11">
      <c r="A3" s="1" t="s">
        <v>0</v>
      </c>
      <c r="B3" s="1" t="s">
        <v>1</v>
      </c>
      <c r="C3" s="1" t="s">
        <v>121</v>
      </c>
      <c r="D3" s="1" t="s">
        <v>2</v>
      </c>
      <c r="E3" s="1" t="s">
        <v>3</v>
      </c>
      <c r="F3" s="1" t="s">
        <v>4</v>
      </c>
      <c r="G3" s="10" t="s">
        <v>5</v>
      </c>
      <c r="H3" s="38" t="s">
        <v>122</v>
      </c>
      <c r="I3" s="32" t="s">
        <v>123</v>
      </c>
      <c r="J3" s="38" t="s">
        <v>124</v>
      </c>
      <c r="K3" s="32" t="s">
        <v>123</v>
      </c>
    </row>
    <row r="4" spans="1:11" ht="38.25" customHeight="1">
      <c r="A4" s="30" t="s">
        <v>120</v>
      </c>
      <c r="B4" s="31"/>
      <c r="C4" s="31"/>
      <c r="D4" s="31"/>
      <c r="E4" s="31"/>
      <c r="F4" s="31"/>
      <c r="G4" s="31"/>
      <c r="H4" s="39"/>
      <c r="I4" s="33"/>
      <c r="J4" s="39"/>
      <c r="K4" s="33"/>
    </row>
    <row r="5" spans="1:11" s="26" customFormat="1" ht="71.400000000000006" customHeight="1">
      <c r="A5" s="19">
        <v>1</v>
      </c>
      <c r="B5" s="20" t="s">
        <v>6</v>
      </c>
      <c r="C5" s="29" t="s">
        <v>64</v>
      </c>
      <c r="D5" s="19" t="s">
        <v>62</v>
      </c>
      <c r="E5" s="22">
        <v>3</v>
      </c>
      <c r="F5" s="23">
        <v>295000</v>
      </c>
      <c r="G5" s="24">
        <v>885000</v>
      </c>
      <c r="H5" s="25"/>
      <c r="I5" s="25">
        <f>E5*H5</f>
        <v>0</v>
      </c>
      <c r="J5" s="25"/>
      <c r="K5" s="25"/>
    </row>
    <row r="6" spans="1:11" s="26" customFormat="1" ht="65.400000000000006" customHeight="1">
      <c r="A6" s="19">
        <v>2</v>
      </c>
      <c r="B6" s="20" t="s">
        <v>7</v>
      </c>
      <c r="C6" s="29" t="s">
        <v>65</v>
      </c>
      <c r="D6" s="19" t="s">
        <v>62</v>
      </c>
      <c r="E6" s="22">
        <v>3</v>
      </c>
      <c r="F6" s="23">
        <v>295000</v>
      </c>
      <c r="G6" s="24">
        <v>885000</v>
      </c>
      <c r="H6" s="25"/>
      <c r="I6" s="25">
        <f t="shared" ref="I6:I7" si="0">E6*H6</f>
        <v>0</v>
      </c>
      <c r="J6" s="25"/>
      <c r="K6" s="25"/>
    </row>
    <row r="7" spans="1:11" s="26" customFormat="1" ht="54.6" customHeight="1">
      <c r="A7" s="19">
        <v>3</v>
      </c>
      <c r="B7" s="20" t="s">
        <v>8</v>
      </c>
      <c r="C7" s="29" t="s">
        <v>66</v>
      </c>
      <c r="D7" s="19" t="s">
        <v>62</v>
      </c>
      <c r="E7" s="22">
        <v>5</v>
      </c>
      <c r="F7" s="23">
        <v>1300000</v>
      </c>
      <c r="G7" s="24">
        <v>6500000</v>
      </c>
      <c r="H7" s="25"/>
      <c r="I7" s="25">
        <f t="shared" si="0"/>
        <v>0</v>
      </c>
      <c r="J7" s="25"/>
      <c r="K7" s="25"/>
    </row>
    <row r="8" spans="1:11" ht="69.599999999999994" customHeight="1">
      <c r="A8" s="6">
        <v>4</v>
      </c>
      <c r="B8" s="3" t="s">
        <v>9</v>
      </c>
      <c r="C8" s="9" t="s">
        <v>67</v>
      </c>
      <c r="D8" s="6" t="s">
        <v>62</v>
      </c>
      <c r="E8" s="5">
        <v>4</v>
      </c>
      <c r="F8" s="11">
        <v>280000</v>
      </c>
      <c r="G8" s="12">
        <v>1120000</v>
      </c>
      <c r="H8" s="13"/>
      <c r="I8" s="13"/>
      <c r="J8" s="34">
        <v>280000</v>
      </c>
      <c r="K8" s="34">
        <f t="shared" ref="K8:K48" si="1">J8</f>
        <v>280000</v>
      </c>
    </row>
    <row r="9" spans="1:11" ht="40.950000000000003" customHeight="1">
      <c r="A9" s="6">
        <v>5</v>
      </c>
      <c r="B9" s="3" t="s">
        <v>10</v>
      </c>
      <c r="C9" s="9" t="s">
        <v>68</v>
      </c>
      <c r="D9" s="6" t="s">
        <v>62</v>
      </c>
      <c r="E9" s="5">
        <v>1</v>
      </c>
      <c r="F9" s="11">
        <v>280000</v>
      </c>
      <c r="G9" s="12">
        <v>280000</v>
      </c>
      <c r="H9" s="13"/>
      <c r="I9" s="13"/>
      <c r="J9" s="34">
        <v>280000</v>
      </c>
      <c r="K9" s="34">
        <f t="shared" si="1"/>
        <v>280000</v>
      </c>
    </row>
    <row r="10" spans="1:11" ht="42" customHeight="1">
      <c r="A10" s="6">
        <v>6</v>
      </c>
      <c r="B10" s="3" t="s">
        <v>11</v>
      </c>
      <c r="C10" s="9" t="s">
        <v>69</v>
      </c>
      <c r="D10" s="6" t="s">
        <v>62</v>
      </c>
      <c r="E10" s="5">
        <v>1</v>
      </c>
      <c r="F10" s="11">
        <v>280000</v>
      </c>
      <c r="G10" s="12">
        <v>280000</v>
      </c>
      <c r="H10" s="13"/>
      <c r="I10" s="13"/>
      <c r="J10" s="34">
        <v>280000</v>
      </c>
      <c r="K10" s="34">
        <f t="shared" si="1"/>
        <v>280000</v>
      </c>
    </row>
    <row r="11" spans="1:11" ht="51" customHeight="1">
      <c r="A11" s="6">
        <v>7</v>
      </c>
      <c r="B11" s="3" t="s">
        <v>12</v>
      </c>
      <c r="C11" s="9" t="s">
        <v>74</v>
      </c>
      <c r="D11" s="6" t="s">
        <v>62</v>
      </c>
      <c r="E11" s="5">
        <v>1</v>
      </c>
      <c r="F11" s="11">
        <v>280000</v>
      </c>
      <c r="G11" s="12">
        <v>280000</v>
      </c>
      <c r="H11" s="13"/>
      <c r="I11" s="13"/>
      <c r="J11" s="34">
        <v>280000</v>
      </c>
      <c r="K11" s="34">
        <f t="shared" si="1"/>
        <v>280000</v>
      </c>
    </row>
    <row r="12" spans="1:11" ht="54" customHeight="1">
      <c r="A12" s="6">
        <v>8</v>
      </c>
      <c r="B12" s="3" t="s">
        <v>13</v>
      </c>
      <c r="C12" s="9" t="s">
        <v>70</v>
      </c>
      <c r="D12" s="6" t="s">
        <v>62</v>
      </c>
      <c r="E12" s="5">
        <v>1</v>
      </c>
      <c r="F12" s="11">
        <v>280000</v>
      </c>
      <c r="G12" s="12">
        <v>280000</v>
      </c>
      <c r="H12" s="13"/>
      <c r="I12" s="13"/>
      <c r="J12" s="34">
        <v>280000</v>
      </c>
      <c r="K12" s="34">
        <f t="shared" si="1"/>
        <v>280000</v>
      </c>
    </row>
    <row r="13" spans="1:11" ht="54.6" customHeight="1">
      <c r="A13" s="6">
        <v>9</v>
      </c>
      <c r="B13" s="3" t="s">
        <v>14</v>
      </c>
      <c r="C13" s="9" t="s">
        <v>73</v>
      </c>
      <c r="D13" s="6" t="s">
        <v>62</v>
      </c>
      <c r="E13" s="5">
        <v>1</v>
      </c>
      <c r="F13" s="11">
        <v>280000</v>
      </c>
      <c r="G13" s="12">
        <v>280000</v>
      </c>
      <c r="H13" s="13"/>
      <c r="I13" s="13"/>
      <c r="J13" s="34">
        <v>280000</v>
      </c>
      <c r="K13" s="34">
        <f t="shared" si="1"/>
        <v>280000</v>
      </c>
    </row>
    <row r="14" spans="1:11" ht="64.2" customHeight="1">
      <c r="A14" s="6">
        <v>10</v>
      </c>
      <c r="B14" s="3" t="s">
        <v>15</v>
      </c>
      <c r="C14" s="9" t="s">
        <v>72</v>
      </c>
      <c r="D14" s="6" t="s">
        <v>62</v>
      </c>
      <c r="E14" s="5">
        <v>1</v>
      </c>
      <c r="F14" s="11">
        <v>280000</v>
      </c>
      <c r="G14" s="12">
        <v>280000</v>
      </c>
      <c r="H14" s="13"/>
      <c r="I14" s="13"/>
      <c r="J14" s="34">
        <v>280000</v>
      </c>
      <c r="K14" s="34">
        <f t="shared" si="1"/>
        <v>280000</v>
      </c>
    </row>
    <row r="15" spans="1:11" ht="66" customHeight="1">
      <c r="A15" s="6">
        <v>11</v>
      </c>
      <c r="B15" s="3" t="s">
        <v>16</v>
      </c>
      <c r="C15" s="9" t="s">
        <v>75</v>
      </c>
      <c r="D15" s="6" t="s">
        <v>62</v>
      </c>
      <c r="E15" s="5">
        <v>1</v>
      </c>
      <c r="F15" s="11">
        <v>280000</v>
      </c>
      <c r="G15" s="12">
        <v>280000</v>
      </c>
      <c r="H15" s="13"/>
      <c r="I15" s="13"/>
      <c r="J15" s="34">
        <v>280000</v>
      </c>
      <c r="K15" s="34">
        <f t="shared" si="1"/>
        <v>280000</v>
      </c>
    </row>
    <row r="16" spans="1:11" ht="54.6" customHeight="1">
      <c r="A16" s="6">
        <v>12</v>
      </c>
      <c r="B16" s="3" t="s">
        <v>17</v>
      </c>
      <c r="C16" s="9" t="s">
        <v>71</v>
      </c>
      <c r="D16" s="6" t="s">
        <v>62</v>
      </c>
      <c r="E16" s="5">
        <v>1</v>
      </c>
      <c r="F16" s="11">
        <v>280000</v>
      </c>
      <c r="G16" s="12">
        <v>280000</v>
      </c>
      <c r="H16" s="13"/>
      <c r="I16" s="13"/>
      <c r="J16" s="34">
        <v>280000</v>
      </c>
      <c r="K16" s="34">
        <f t="shared" si="1"/>
        <v>280000</v>
      </c>
    </row>
    <row r="17" spans="1:11" ht="55.95" customHeight="1">
      <c r="A17" s="6">
        <v>13</v>
      </c>
      <c r="B17" s="3" t="s">
        <v>18</v>
      </c>
      <c r="C17" s="9" t="s">
        <v>76</v>
      </c>
      <c r="D17" s="6" t="s">
        <v>62</v>
      </c>
      <c r="E17" s="5">
        <v>1</v>
      </c>
      <c r="F17" s="11">
        <v>280000</v>
      </c>
      <c r="G17" s="12">
        <v>280000</v>
      </c>
      <c r="H17" s="13"/>
      <c r="I17" s="13"/>
      <c r="J17" s="34">
        <v>280000</v>
      </c>
      <c r="K17" s="34">
        <f t="shared" si="1"/>
        <v>280000</v>
      </c>
    </row>
    <row r="18" spans="1:11" ht="63.6" customHeight="1">
      <c r="A18" s="6">
        <v>14</v>
      </c>
      <c r="B18" s="3" t="s">
        <v>19</v>
      </c>
      <c r="C18" s="9" t="s">
        <v>77</v>
      </c>
      <c r="D18" s="6" t="s">
        <v>62</v>
      </c>
      <c r="E18" s="5">
        <v>1</v>
      </c>
      <c r="F18" s="11">
        <v>280000</v>
      </c>
      <c r="G18" s="12">
        <v>280000</v>
      </c>
      <c r="H18" s="13"/>
      <c r="I18" s="13"/>
      <c r="J18" s="34">
        <v>280000</v>
      </c>
      <c r="K18" s="34">
        <f t="shared" si="1"/>
        <v>280000</v>
      </c>
    </row>
    <row r="19" spans="1:11" ht="57" customHeight="1">
      <c r="A19" s="6">
        <v>15</v>
      </c>
      <c r="B19" s="3" t="s">
        <v>20</v>
      </c>
      <c r="C19" s="9" t="s">
        <v>78</v>
      </c>
      <c r="D19" s="6" t="s">
        <v>62</v>
      </c>
      <c r="E19" s="5">
        <v>1</v>
      </c>
      <c r="F19" s="11">
        <v>280000</v>
      </c>
      <c r="G19" s="12">
        <v>280000</v>
      </c>
      <c r="H19" s="13"/>
      <c r="I19" s="13"/>
      <c r="J19" s="34">
        <v>280000</v>
      </c>
      <c r="K19" s="34">
        <f t="shared" si="1"/>
        <v>280000</v>
      </c>
    </row>
    <row r="20" spans="1:11" ht="70.2" customHeight="1">
      <c r="A20" s="6">
        <v>16</v>
      </c>
      <c r="B20" s="3" t="s">
        <v>21</v>
      </c>
      <c r="C20" s="9" t="s">
        <v>79</v>
      </c>
      <c r="D20" s="6" t="s">
        <v>62</v>
      </c>
      <c r="E20" s="5">
        <v>1</v>
      </c>
      <c r="F20" s="11">
        <v>280000</v>
      </c>
      <c r="G20" s="12">
        <v>280000</v>
      </c>
      <c r="H20" s="13"/>
      <c r="I20" s="13"/>
      <c r="J20" s="34">
        <v>280000</v>
      </c>
      <c r="K20" s="34">
        <f t="shared" si="1"/>
        <v>280000</v>
      </c>
    </row>
    <row r="21" spans="1:11" ht="31.2" customHeight="1">
      <c r="A21" s="6">
        <v>17</v>
      </c>
      <c r="B21" s="3" t="s">
        <v>22</v>
      </c>
      <c r="C21" s="9" t="s">
        <v>80</v>
      </c>
      <c r="D21" s="6" t="s">
        <v>62</v>
      </c>
      <c r="E21" s="5">
        <v>1</v>
      </c>
      <c r="F21" s="11">
        <v>280000</v>
      </c>
      <c r="G21" s="12">
        <v>280000</v>
      </c>
      <c r="H21" s="13"/>
      <c r="I21" s="13"/>
      <c r="J21" s="34">
        <v>280000</v>
      </c>
      <c r="K21" s="34">
        <f t="shared" si="1"/>
        <v>280000</v>
      </c>
    </row>
    <row r="22" spans="1:11" ht="25.95" customHeight="1">
      <c r="A22" s="6">
        <v>18</v>
      </c>
      <c r="B22" s="3" t="s">
        <v>23</v>
      </c>
      <c r="C22" s="8" t="s">
        <v>81</v>
      </c>
      <c r="D22" s="6" t="s">
        <v>62</v>
      </c>
      <c r="E22" s="5">
        <v>1</v>
      </c>
      <c r="F22" s="11">
        <v>280000</v>
      </c>
      <c r="G22" s="12">
        <v>280000</v>
      </c>
      <c r="H22" s="13"/>
      <c r="I22" s="13"/>
      <c r="J22" s="34">
        <v>280000</v>
      </c>
      <c r="K22" s="34">
        <f t="shared" si="1"/>
        <v>280000</v>
      </c>
    </row>
    <row r="23" spans="1:11" ht="27" customHeight="1">
      <c r="A23" s="6">
        <v>19</v>
      </c>
      <c r="B23" s="3" t="s">
        <v>24</v>
      </c>
      <c r="C23" s="8" t="s">
        <v>82</v>
      </c>
      <c r="D23" s="6" t="s">
        <v>62</v>
      </c>
      <c r="E23" s="5">
        <v>1</v>
      </c>
      <c r="F23" s="11">
        <v>280000</v>
      </c>
      <c r="G23" s="12">
        <v>280000</v>
      </c>
      <c r="H23" s="13"/>
      <c r="I23" s="13"/>
      <c r="J23" s="34">
        <v>280000</v>
      </c>
      <c r="K23" s="34">
        <f t="shared" si="1"/>
        <v>280000</v>
      </c>
    </row>
    <row r="24" spans="1:11" ht="60.6" customHeight="1">
      <c r="A24" s="6">
        <v>20</v>
      </c>
      <c r="B24" s="3" t="s">
        <v>25</v>
      </c>
      <c r="C24" s="9" t="s">
        <v>83</v>
      </c>
      <c r="D24" s="6" t="s">
        <v>62</v>
      </c>
      <c r="E24" s="5">
        <v>1</v>
      </c>
      <c r="F24" s="11">
        <v>280000</v>
      </c>
      <c r="G24" s="12">
        <v>280000</v>
      </c>
      <c r="H24" s="13"/>
      <c r="I24" s="13"/>
      <c r="J24" s="34">
        <v>280000</v>
      </c>
      <c r="K24" s="34">
        <f t="shared" si="1"/>
        <v>280000</v>
      </c>
    </row>
    <row r="25" spans="1:11" ht="67.95" customHeight="1">
      <c r="A25" s="6">
        <v>21</v>
      </c>
      <c r="B25" s="3" t="s">
        <v>26</v>
      </c>
      <c r="C25" s="9" t="s">
        <v>84</v>
      </c>
      <c r="D25" s="6" t="s">
        <v>62</v>
      </c>
      <c r="E25" s="5">
        <v>1</v>
      </c>
      <c r="F25" s="11">
        <v>280000</v>
      </c>
      <c r="G25" s="12">
        <v>280000</v>
      </c>
      <c r="H25" s="13"/>
      <c r="I25" s="13"/>
      <c r="J25" s="34">
        <v>280000</v>
      </c>
      <c r="K25" s="34">
        <f t="shared" si="1"/>
        <v>280000</v>
      </c>
    </row>
    <row r="26" spans="1:11" ht="28.95" customHeight="1">
      <c r="A26" s="6">
        <v>22</v>
      </c>
      <c r="B26" s="3" t="s">
        <v>27</v>
      </c>
      <c r="C26" s="8" t="s">
        <v>85</v>
      </c>
      <c r="D26" s="6" t="s">
        <v>62</v>
      </c>
      <c r="E26" s="5">
        <v>1</v>
      </c>
      <c r="F26" s="11">
        <v>280000</v>
      </c>
      <c r="G26" s="12">
        <v>280000</v>
      </c>
      <c r="H26" s="13"/>
      <c r="I26" s="13"/>
      <c r="J26" s="34">
        <v>280000</v>
      </c>
      <c r="K26" s="34">
        <f t="shared" si="1"/>
        <v>280000</v>
      </c>
    </row>
    <row r="27" spans="1:11" ht="42" customHeight="1">
      <c r="A27" s="6">
        <v>23</v>
      </c>
      <c r="B27" s="3" t="s">
        <v>28</v>
      </c>
      <c r="C27" s="9" t="s">
        <v>86</v>
      </c>
      <c r="D27" s="6" t="s">
        <v>62</v>
      </c>
      <c r="E27" s="5">
        <v>1</v>
      </c>
      <c r="F27" s="11">
        <v>280000</v>
      </c>
      <c r="G27" s="12">
        <v>280000</v>
      </c>
      <c r="H27" s="14"/>
      <c r="I27" s="14"/>
      <c r="J27" s="35">
        <v>280000</v>
      </c>
      <c r="K27" s="35">
        <f t="shared" si="1"/>
        <v>280000</v>
      </c>
    </row>
    <row r="28" spans="1:11" ht="66">
      <c r="A28" s="6">
        <v>24</v>
      </c>
      <c r="B28" s="3" t="s">
        <v>29</v>
      </c>
      <c r="C28" s="9" t="s">
        <v>87</v>
      </c>
      <c r="D28" s="6" t="s">
        <v>62</v>
      </c>
      <c r="E28" s="5">
        <v>1</v>
      </c>
      <c r="F28" s="11">
        <v>280000</v>
      </c>
      <c r="G28" s="12">
        <v>280000</v>
      </c>
      <c r="H28" s="15"/>
      <c r="I28" s="15"/>
      <c r="J28" s="36">
        <v>280000</v>
      </c>
      <c r="K28" s="36">
        <f t="shared" si="1"/>
        <v>280000</v>
      </c>
    </row>
    <row r="29" spans="1:11" ht="52.8">
      <c r="A29" s="6">
        <v>25</v>
      </c>
      <c r="B29" s="3" t="s">
        <v>30</v>
      </c>
      <c r="C29" s="9" t="s">
        <v>88</v>
      </c>
      <c r="D29" s="6" t="s">
        <v>62</v>
      </c>
      <c r="E29" s="5">
        <v>1</v>
      </c>
      <c r="F29" s="11">
        <v>280000</v>
      </c>
      <c r="G29" s="12">
        <v>280000</v>
      </c>
      <c r="H29" s="13"/>
      <c r="I29" s="13"/>
      <c r="J29" s="34">
        <v>280000</v>
      </c>
      <c r="K29" s="34">
        <f t="shared" si="1"/>
        <v>280000</v>
      </c>
    </row>
    <row r="30" spans="1:11" ht="66">
      <c r="A30" s="6">
        <v>26</v>
      </c>
      <c r="B30" s="3" t="s">
        <v>31</v>
      </c>
      <c r="C30" s="9" t="s">
        <v>89</v>
      </c>
      <c r="D30" s="6" t="s">
        <v>62</v>
      </c>
      <c r="E30" s="5">
        <v>1</v>
      </c>
      <c r="F30" s="11">
        <v>280000</v>
      </c>
      <c r="G30" s="12">
        <v>280000</v>
      </c>
      <c r="H30" s="13"/>
      <c r="I30" s="13"/>
      <c r="J30" s="34">
        <v>280000</v>
      </c>
      <c r="K30" s="34">
        <f t="shared" si="1"/>
        <v>280000</v>
      </c>
    </row>
    <row r="31" spans="1:11" ht="66">
      <c r="A31" s="6">
        <v>27</v>
      </c>
      <c r="B31" s="3" t="s">
        <v>32</v>
      </c>
      <c r="C31" s="9" t="s">
        <v>90</v>
      </c>
      <c r="D31" s="6" t="s">
        <v>62</v>
      </c>
      <c r="E31" s="5">
        <v>1</v>
      </c>
      <c r="F31" s="11">
        <v>280000</v>
      </c>
      <c r="G31" s="12">
        <v>280000</v>
      </c>
      <c r="H31" s="13"/>
      <c r="I31" s="13"/>
      <c r="J31" s="34">
        <v>280000</v>
      </c>
      <c r="K31" s="34">
        <f t="shared" si="1"/>
        <v>280000</v>
      </c>
    </row>
    <row r="32" spans="1:11" ht="26.4">
      <c r="A32" s="6">
        <v>28</v>
      </c>
      <c r="B32" s="3" t="s">
        <v>33</v>
      </c>
      <c r="C32" s="9" t="s">
        <v>91</v>
      </c>
      <c r="D32" s="6" t="s">
        <v>62</v>
      </c>
      <c r="E32" s="5">
        <v>1</v>
      </c>
      <c r="F32" s="11">
        <v>280000</v>
      </c>
      <c r="G32" s="12">
        <v>280000</v>
      </c>
      <c r="H32" s="13"/>
      <c r="I32" s="13"/>
      <c r="J32" s="34">
        <v>280000</v>
      </c>
      <c r="K32" s="34">
        <f t="shared" si="1"/>
        <v>280000</v>
      </c>
    </row>
    <row r="33" spans="1:11" ht="18.600000000000001" customHeight="1">
      <c r="A33" s="6">
        <v>29</v>
      </c>
      <c r="B33" s="3" t="s">
        <v>34</v>
      </c>
      <c r="C33" s="8" t="s">
        <v>92</v>
      </c>
      <c r="D33" s="6" t="s">
        <v>62</v>
      </c>
      <c r="E33" s="5">
        <v>1</v>
      </c>
      <c r="F33" s="11">
        <v>280000</v>
      </c>
      <c r="G33" s="12">
        <v>280000</v>
      </c>
      <c r="H33" s="13"/>
      <c r="I33" s="13"/>
      <c r="J33" s="34">
        <v>280000</v>
      </c>
      <c r="K33" s="34">
        <f t="shared" si="1"/>
        <v>280000</v>
      </c>
    </row>
    <row r="34" spans="1:11" ht="26.4">
      <c r="A34" s="6">
        <v>30</v>
      </c>
      <c r="B34" s="3" t="s">
        <v>35</v>
      </c>
      <c r="C34" s="8" t="s">
        <v>93</v>
      </c>
      <c r="D34" s="6" t="s">
        <v>62</v>
      </c>
      <c r="E34" s="5">
        <v>1</v>
      </c>
      <c r="F34" s="11">
        <v>280000</v>
      </c>
      <c r="G34" s="12">
        <v>280000</v>
      </c>
      <c r="H34" s="13"/>
      <c r="I34" s="13"/>
      <c r="J34" s="34">
        <v>280000</v>
      </c>
      <c r="K34" s="34">
        <f t="shared" si="1"/>
        <v>280000</v>
      </c>
    </row>
    <row r="35" spans="1:11" ht="26.4">
      <c r="A35" s="6">
        <v>31</v>
      </c>
      <c r="B35" s="4" t="s">
        <v>36</v>
      </c>
      <c r="C35" s="9" t="s">
        <v>94</v>
      </c>
      <c r="D35" s="6" t="s">
        <v>62</v>
      </c>
      <c r="E35" s="5">
        <v>1</v>
      </c>
      <c r="F35" s="11">
        <v>280000</v>
      </c>
      <c r="G35" s="12">
        <v>280000</v>
      </c>
      <c r="H35" s="13"/>
      <c r="I35" s="13"/>
      <c r="J35" s="34">
        <v>280000</v>
      </c>
      <c r="K35" s="34">
        <f t="shared" si="1"/>
        <v>280000</v>
      </c>
    </row>
    <row r="36" spans="1:11" ht="26.4">
      <c r="A36" s="6">
        <v>32</v>
      </c>
      <c r="B36" s="3" t="s">
        <v>37</v>
      </c>
      <c r="C36" s="8" t="s">
        <v>95</v>
      </c>
      <c r="D36" s="6" t="s">
        <v>62</v>
      </c>
      <c r="E36" s="5">
        <v>1</v>
      </c>
      <c r="F36" s="11">
        <v>280000</v>
      </c>
      <c r="G36" s="12">
        <v>280000</v>
      </c>
      <c r="H36" s="13"/>
      <c r="I36" s="13"/>
      <c r="J36" s="34">
        <v>280000</v>
      </c>
      <c r="K36" s="34">
        <f t="shared" si="1"/>
        <v>280000</v>
      </c>
    </row>
    <row r="37" spans="1:11" ht="26.4">
      <c r="A37" s="6">
        <v>33</v>
      </c>
      <c r="B37" s="3" t="s">
        <v>38</v>
      </c>
      <c r="C37" s="9" t="s">
        <v>96</v>
      </c>
      <c r="D37" s="6" t="s">
        <v>62</v>
      </c>
      <c r="E37" s="5">
        <v>1</v>
      </c>
      <c r="F37" s="11">
        <v>280000</v>
      </c>
      <c r="G37" s="12">
        <v>280000</v>
      </c>
      <c r="H37" s="13"/>
      <c r="I37" s="13"/>
      <c r="J37" s="34">
        <v>280000</v>
      </c>
      <c r="K37" s="34">
        <f t="shared" si="1"/>
        <v>280000</v>
      </c>
    </row>
    <row r="38" spans="1:11" ht="26.4">
      <c r="A38" s="6">
        <v>34</v>
      </c>
      <c r="B38" s="3" t="s">
        <v>39</v>
      </c>
      <c r="C38" s="8" t="s">
        <v>97</v>
      </c>
      <c r="D38" s="6" t="s">
        <v>62</v>
      </c>
      <c r="E38" s="5">
        <v>1</v>
      </c>
      <c r="F38" s="11">
        <v>280000</v>
      </c>
      <c r="G38" s="12">
        <v>280000</v>
      </c>
      <c r="H38" s="13"/>
      <c r="I38" s="13"/>
      <c r="J38" s="34">
        <v>280000</v>
      </c>
      <c r="K38" s="34">
        <f t="shared" si="1"/>
        <v>280000</v>
      </c>
    </row>
    <row r="39" spans="1:11" ht="26.4">
      <c r="A39" s="6">
        <v>35</v>
      </c>
      <c r="B39" s="3" t="s">
        <v>40</v>
      </c>
      <c r="C39" s="8" t="s">
        <v>98</v>
      </c>
      <c r="D39" s="6" t="s">
        <v>62</v>
      </c>
      <c r="E39" s="5">
        <v>1</v>
      </c>
      <c r="F39" s="11">
        <v>280000</v>
      </c>
      <c r="G39" s="12">
        <v>280000</v>
      </c>
      <c r="H39" s="13"/>
      <c r="I39" s="13"/>
      <c r="J39" s="34">
        <v>280000</v>
      </c>
      <c r="K39" s="34">
        <f t="shared" si="1"/>
        <v>280000</v>
      </c>
    </row>
    <row r="40" spans="1:11" ht="26.4">
      <c r="A40" s="6">
        <v>36</v>
      </c>
      <c r="B40" s="3" t="s">
        <v>41</v>
      </c>
      <c r="C40" s="8" t="s">
        <v>99</v>
      </c>
      <c r="D40" s="6" t="s">
        <v>62</v>
      </c>
      <c r="E40" s="5">
        <v>2</v>
      </c>
      <c r="F40" s="11">
        <v>280000</v>
      </c>
      <c r="G40" s="12">
        <v>560000</v>
      </c>
      <c r="H40" s="13"/>
      <c r="I40" s="13"/>
      <c r="J40" s="34">
        <v>280000</v>
      </c>
      <c r="K40" s="34">
        <f t="shared" si="1"/>
        <v>280000</v>
      </c>
    </row>
    <row r="41" spans="1:11" ht="26.4">
      <c r="A41" s="6">
        <v>37</v>
      </c>
      <c r="B41" s="4" t="s">
        <v>42</v>
      </c>
      <c r="C41" s="8" t="s">
        <v>100</v>
      </c>
      <c r="D41" s="6" t="s">
        <v>62</v>
      </c>
      <c r="E41" s="5">
        <v>1</v>
      </c>
      <c r="F41" s="11">
        <v>280000</v>
      </c>
      <c r="G41" s="12">
        <v>280000</v>
      </c>
      <c r="H41" s="13"/>
      <c r="I41" s="13"/>
      <c r="J41" s="34">
        <v>280000</v>
      </c>
      <c r="K41" s="34">
        <f t="shared" si="1"/>
        <v>280000</v>
      </c>
    </row>
    <row r="42" spans="1:11" ht="26.4">
      <c r="A42" s="6">
        <v>38</v>
      </c>
      <c r="B42" s="3" t="s">
        <v>43</v>
      </c>
      <c r="C42" s="8" t="s">
        <v>101</v>
      </c>
      <c r="D42" s="6" t="s">
        <v>62</v>
      </c>
      <c r="E42" s="5">
        <v>1</v>
      </c>
      <c r="F42" s="11">
        <v>280000</v>
      </c>
      <c r="G42" s="12">
        <v>280000</v>
      </c>
      <c r="H42" s="13"/>
      <c r="I42" s="13"/>
      <c r="J42" s="34">
        <v>280000</v>
      </c>
      <c r="K42" s="34">
        <f t="shared" si="1"/>
        <v>280000</v>
      </c>
    </row>
    <row r="43" spans="1:11" ht="26.4">
      <c r="A43" s="6">
        <v>39</v>
      </c>
      <c r="B43" s="3" t="s">
        <v>44</v>
      </c>
      <c r="C43" s="8" t="s">
        <v>102</v>
      </c>
      <c r="D43" s="6" t="s">
        <v>62</v>
      </c>
      <c r="E43" s="5">
        <v>1</v>
      </c>
      <c r="F43" s="11">
        <v>280000</v>
      </c>
      <c r="G43" s="12">
        <v>280000</v>
      </c>
      <c r="H43" s="13"/>
      <c r="I43" s="13"/>
      <c r="J43" s="34">
        <v>280000</v>
      </c>
      <c r="K43" s="34">
        <f t="shared" si="1"/>
        <v>280000</v>
      </c>
    </row>
    <row r="44" spans="1:11" ht="39.6">
      <c r="A44" s="6">
        <v>40</v>
      </c>
      <c r="B44" s="3" t="s">
        <v>45</v>
      </c>
      <c r="C44" s="9" t="s">
        <v>103</v>
      </c>
      <c r="D44" s="6" t="s">
        <v>62</v>
      </c>
      <c r="E44" s="5">
        <v>1</v>
      </c>
      <c r="F44" s="11">
        <v>280000</v>
      </c>
      <c r="G44" s="12">
        <v>280000</v>
      </c>
      <c r="H44" s="13"/>
      <c r="I44" s="13"/>
      <c r="J44" s="34">
        <v>280000</v>
      </c>
      <c r="K44" s="34">
        <f t="shared" si="1"/>
        <v>280000</v>
      </c>
    </row>
    <row r="45" spans="1:11" ht="39.6">
      <c r="A45" s="6">
        <v>41</v>
      </c>
      <c r="B45" s="3" t="s">
        <v>46</v>
      </c>
      <c r="C45" s="9" t="s">
        <v>104</v>
      </c>
      <c r="D45" s="6" t="s">
        <v>62</v>
      </c>
      <c r="E45" s="5">
        <v>1</v>
      </c>
      <c r="F45" s="11">
        <v>280000</v>
      </c>
      <c r="G45" s="12">
        <v>280000</v>
      </c>
      <c r="H45" s="13"/>
      <c r="I45" s="13"/>
      <c r="J45" s="34">
        <v>280000</v>
      </c>
      <c r="K45" s="34">
        <f t="shared" si="1"/>
        <v>280000</v>
      </c>
    </row>
    <row r="46" spans="1:11" ht="39.6">
      <c r="A46" s="6">
        <v>42</v>
      </c>
      <c r="B46" s="3" t="s">
        <v>47</v>
      </c>
      <c r="C46" s="9" t="s">
        <v>105</v>
      </c>
      <c r="D46" s="6" t="s">
        <v>62</v>
      </c>
      <c r="E46" s="5">
        <v>1</v>
      </c>
      <c r="F46" s="11">
        <v>280000</v>
      </c>
      <c r="G46" s="12">
        <v>280000</v>
      </c>
      <c r="H46" s="13"/>
      <c r="I46" s="13"/>
      <c r="J46" s="34">
        <v>280000</v>
      </c>
      <c r="K46" s="34">
        <f t="shared" si="1"/>
        <v>280000</v>
      </c>
    </row>
    <row r="47" spans="1:11" ht="26.4">
      <c r="A47" s="6">
        <v>43</v>
      </c>
      <c r="B47" s="3" t="s">
        <v>48</v>
      </c>
      <c r="C47" s="9" t="s">
        <v>106</v>
      </c>
      <c r="D47" s="6" t="s">
        <v>62</v>
      </c>
      <c r="E47" s="5">
        <v>1</v>
      </c>
      <c r="F47" s="11">
        <v>280000</v>
      </c>
      <c r="G47" s="12">
        <v>280000</v>
      </c>
      <c r="H47" s="13"/>
      <c r="I47" s="13"/>
      <c r="J47" s="34">
        <v>280000</v>
      </c>
      <c r="K47" s="34">
        <f t="shared" si="1"/>
        <v>280000</v>
      </c>
    </row>
    <row r="48" spans="1:11" ht="52.95" customHeight="1">
      <c r="A48" s="6">
        <v>44</v>
      </c>
      <c r="B48" s="3" t="s">
        <v>49</v>
      </c>
      <c r="C48" s="9" t="s">
        <v>107</v>
      </c>
      <c r="D48" s="6" t="s">
        <v>62</v>
      </c>
      <c r="E48" s="5">
        <v>1</v>
      </c>
      <c r="F48" s="11">
        <v>280000</v>
      </c>
      <c r="G48" s="12">
        <v>280000</v>
      </c>
      <c r="H48" s="13"/>
      <c r="I48" s="13"/>
      <c r="J48" s="34">
        <v>280000</v>
      </c>
      <c r="K48" s="34">
        <f t="shared" si="1"/>
        <v>280000</v>
      </c>
    </row>
    <row r="49" spans="1:11" s="26" customFormat="1" ht="52.8">
      <c r="A49" s="19">
        <v>45</v>
      </c>
      <c r="B49" s="20" t="s">
        <v>50</v>
      </c>
      <c r="C49" s="29" t="s">
        <v>108</v>
      </c>
      <c r="D49" s="19" t="s">
        <v>62</v>
      </c>
      <c r="E49" s="22">
        <v>3</v>
      </c>
      <c r="F49" s="23">
        <v>1980000</v>
      </c>
      <c r="G49" s="24">
        <v>5940000</v>
      </c>
      <c r="H49" s="25"/>
      <c r="I49" s="25">
        <f>E49*H49</f>
        <v>0</v>
      </c>
      <c r="J49" s="37"/>
      <c r="K49" s="37"/>
    </row>
    <row r="50" spans="1:11" ht="26.4">
      <c r="A50" s="6">
        <v>46</v>
      </c>
      <c r="B50" s="3" t="s">
        <v>51</v>
      </c>
      <c r="C50" s="9" t="s">
        <v>109</v>
      </c>
      <c r="D50" s="6" t="s">
        <v>62</v>
      </c>
      <c r="E50" s="5">
        <v>1</v>
      </c>
      <c r="F50" s="11">
        <v>290000</v>
      </c>
      <c r="G50" s="12">
        <v>290000</v>
      </c>
      <c r="H50" s="13"/>
      <c r="I50" s="25">
        <f t="shared" ref="I50:I53" si="2">E50*H50</f>
        <v>0</v>
      </c>
      <c r="J50" s="34">
        <v>290000</v>
      </c>
      <c r="K50" s="34">
        <f>J50</f>
        <v>290000</v>
      </c>
    </row>
    <row r="51" spans="1:11" s="26" customFormat="1" ht="26.4">
      <c r="A51" s="19">
        <v>47</v>
      </c>
      <c r="B51" s="20" t="s">
        <v>52</v>
      </c>
      <c r="C51" s="21" t="s">
        <v>110</v>
      </c>
      <c r="D51" s="19" t="s">
        <v>62</v>
      </c>
      <c r="E51" s="22">
        <v>3</v>
      </c>
      <c r="F51" s="23">
        <v>374000</v>
      </c>
      <c r="G51" s="24">
        <v>1122000</v>
      </c>
      <c r="H51" s="25"/>
      <c r="I51" s="25">
        <f t="shared" si="2"/>
        <v>0</v>
      </c>
      <c r="J51" s="37"/>
      <c r="K51" s="37"/>
    </row>
    <row r="52" spans="1:11" s="26" customFormat="1">
      <c r="A52" s="19">
        <v>48</v>
      </c>
      <c r="B52" s="20" t="s">
        <v>53</v>
      </c>
      <c r="C52" s="27" t="s">
        <v>111</v>
      </c>
      <c r="D52" s="19" t="s">
        <v>62</v>
      </c>
      <c r="E52" s="28">
        <v>4</v>
      </c>
      <c r="F52" s="23">
        <v>100000</v>
      </c>
      <c r="G52" s="24">
        <v>400000</v>
      </c>
      <c r="H52" s="25"/>
      <c r="I52" s="25">
        <f t="shared" si="2"/>
        <v>0</v>
      </c>
      <c r="J52" s="37"/>
      <c r="K52" s="37"/>
    </row>
    <row r="53" spans="1:11" s="26" customFormat="1">
      <c r="A53" s="19">
        <v>49</v>
      </c>
      <c r="B53" s="20" t="s">
        <v>54</v>
      </c>
      <c r="C53" s="27" t="s">
        <v>112</v>
      </c>
      <c r="D53" s="27" t="s">
        <v>62</v>
      </c>
      <c r="E53" s="28">
        <v>1</v>
      </c>
      <c r="F53" s="23">
        <v>170000</v>
      </c>
      <c r="G53" s="24">
        <v>170000</v>
      </c>
      <c r="H53" s="25"/>
      <c r="I53" s="25">
        <f t="shared" si="2"/>
        <v>0</v>
      </c>
      <c r="J53" s="37"/>
      <c r="K53" s="37"/>
    </row>
    <row r="54" spans="1:11">
      <c r="A54" s="6">
        <v>50</v>
      </c>
      <c r="B54" s="3" t="s">
        <v>55</v>
      </c>
      <c r="C54" s="7" t="s">
        <v>113</v>
      </c>
      <c r="D54" s="6" t="s">
        <v>63</v>
      </c>
      <c r="E54" s="5">
        <v>2</v>
      </c>
      <c r="F54" s="11">
        <v>540000</v>
      </c>
      <c r="G54" s="12">
        <v>1080000</v>
      </c>
      <c r="H54" s="13"/>
      <c r="I54" s="13"/>
      <c r="J54" s="34">
        <v>540000</v>
      </c>
      <c r="K54" s="34">
        <f>J54*E54</f>
        <v>1080000</v>
      </c>
    </row>
    <row r="55" spans="1:11" s="26" customFormat="1" ht="102" customHeight="1">
      <c r="A55" s="19">
        <v>51</v>
      </c>
      <c r="B55" s="43" t="s">
        <v>56</v>
      </c>
      <c r="C55" s="21" t="s">
        <v>114</v>
      </c>
      <c r="D55" s="19" t="s">
        <v>115</v>
      </c>
      <c r="E55" s="22">
        <v>5</v>
      </c>
      <c r="F55" s="23">
        <v>1700000</v>
      </c>
      <c r="G55" s="24">
        <v>8500000</v>
      </c>
      <c r="H55" s="41" t="s">
        <v>126</v>
      </c>
      <c r="I55" s="42"/>
      <c r="J55" s="37"/>
      <c r="K55" s="37"/>
    </row>
    <row r="56" spans="1:11">
      <c r="A56" s="6">
        <v>52</v>
      </c>
      <c r="B56" s="3" t="s">
        <v>57</v>
      </c>
      <c r="C56" s="8" t="s">
        <v>57</v>
      </c>
      <c r="D56" s="6" t="s">
        <v>62</v>
      </c>
      <c r="E56" s="5">
        <v>5</v>
      </c>
      <c r="F56" s="11">
        <v>120000</v>
      </c>
      <c r="G56" s="12">
        <v>600000</v>
      </c>
      <c r="H56" s="13"/>
      <c r="I56" s="13"/>
      <c r="J56" s="34">
        <v>120000</v>
      </c>
      <c r="K56" s="34">
        <f>J56*E56</f>
        <v>600000</v>
      </c>
    </row>
    <row r="57" spans="1:11">
      <c r="A57" s="6">
        <v>53</v>
      </c>
      <c r="B57" s="3" t="s">
        <v>58</v>
      </c>
      <c r="C57" s="8" t="s">
        <v>116</v>
      </c>
      <c r="D57" s="6" t="s">
        <v>62</v>
      </c>
      <c r="E57" s="5">
        <v>5</v>
      </c>
      <c r="F57" s="11">
        <v>180000</v>
      </c>
      <c r="G57" s="12">
        <v>900000</v>
      </c>
      <c r="H57" s="13"/>
      <c r="I57" s="13"/>
      <c r="J57" s="34">
        <v>180000</v>
      </c>
      <c r="K57" s="34">
        <f>J57*E57</f>
        <v>900000</v>
      </c>
    </row>
    <row r="58" spans="1:11">
      <c r="A58" s="6">
        <v>54</v>
      </c>
      <c r="B58" s="3" t="s">
        <v>59</v>
      </c>
      <c r="C58" s="8" t="s">
        <v>117</v>
      </c>
      <c r="D58" s="6" t="s">
        <v>62</v>
      </c>
      <c r="E58" s="5">
        <v>5</v>
      </c>
      <c r="F58" s="11">
        <v>180000</v>
      </c>
      <c r="G58" s="12">
        <v>900000</v>
      </c>
      <c r="H58" s="13"/>
      <c r="I58" s="13"/>
      <c r="J58" s="34">
        <v>180000</v>
      </c>
      <c r="K58" s="34">
        <f>J58*E58</f>
        <v>900000</v>
      </c>
    </row>
    <row r="59" spans="1:11">
      <c r="A59" s="6">
        <v>55</v>
      </c>
      <c r="B59" s="3" t="s">
        <v>60</v>
      </c>
      <c r="C59" s="8" t="s">
        <v>118</v>
      </c>
      <c r="D59" s="6" t="s">
        <v>62</v>
      </c>
      <c r="E59" s="5">
        <v>15</v>
      </c>
      <c r="F59" s="11">
        <v>160000</v>
      </c>
      <c r="G59" s="12">
        <v>2400000</v>
      </c>
      <c r="H59" s="13"/>
      <c r="I59" s="13"/>
      <c r="J59" s="34">
        <v>160000</v>
      </c>
      <c r="K59" s="34">
        <f>J59*E59</f>
        <v>2400000</v>
      </c>
    </row>
    <row r="60" spans="1:11">
      <c r="A60" s="6">
        <v>56</v>
      </c>
      <c r="B60" s="3" t="s">
        <v>61</v>
      </c>
      <c r="C60" s="8" t="s">
        <v>119</v>
      </c>
      <c r="D60" s="6" t="s">
        <v>62</v>
      </c>
      <c r="E60" s="5">
        <v>2</v>
      </c>
      <c r="F60" s="11">
        <v>128000</v>
      </c>
      <c r="G60" s="12">
        <v>256000</v>
      </c>
      <c r="H60" s="13"/>
      <c r="I60" s="13"/>
      <c r="J60" s="34">
        <v>128000</v>
      </c>
      <c r="K60" s="34">
        <f>J60*E60</f>
        <v>256000</v>
      </c>
    </row>
    <row r="61" spans="1:11">
      <c r="A61" s="17"/>
      <c r="B61" s="17"/>
      <c r="C61" s="17"/>
      <c r="D61" s="17"/>
      <c r="E61" s="18" t="s">
        <v>125</v>
      </c>
      <c r="F61" s="17"/>
      <c r="G61" s="44">
        <f>SUM(G5:G60)</f>
        <v>43428000</v>
      </c>
      <c r="H61" s="16"/>
      <c r="I61" s="16">
        <f>SUM(I5:I60)</f>
        <v>0</v>
      </c>
      <c r="J61" s="34"/>
      <c r="K61" s="34">
        <f>K8+K10+K11+K12+K13+K14+K15+K16+K17+K18+K19+K20+K21+K22+K23+K24+K25+K27+K26+K28+K29+K30+K31+K32+K33+K34+K35+K36+K37+K38+K39+K40+K41+K42+K43+K44+K45+K46+K47+K48+K50+K54+K56+K57+K58+K59+K60+K9</f>
        <v>17906000</v>
      </c>
    </row>
    <row r="64" spans="1:11">
      <c r="I64" s="40"/>
    </row>
  </sheetData>
  <mergeCells count="5">
    <mergeCell ref="A4:G4"/>
    <mergeCell ref="H3:H4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  <colBreaks count="1" manualBreakCount="1">
    <brk id="13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2019-01-28T12:58:38Z</cp:lastPrinted>
  <dcterms:created xsi:type="dcterms:W3CDTF">2019-01-26T07:17:42Z</dcterms:created>
  <dcterms:modified xsi:type="dcterms:W3CDTF">2019-04-01T11:30:25Z</dcterms:modified>
</cp:coreProperties>
</file>