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84" yWindow="336" windowWidth="22644" windowHeight="9228"/>
  </bookViews>
  <sheets>
    <sheet name="ТС ИМН" sheetId="1" r:id="rId1"/>
  </sheets>
  <calcPr calcId="124519"/>
</workbook>
</file>

<file path=xl/calcChain.xml><?xml version="1.0" encoding="utf-8"?>
<calcChain xmlns="http://schemas.openxmlformats.org/spreadsheetml/2006/main">
  <c r="F21" i="1"/>
  <c r="F18"/>
  <c r="F5"/>
  <c r="F6"/>
  <c r="F7"/>
  <c r="F8"/>
  <c r="F9"/>
  <c r="F10"/>
  <c r="F11"/>
  <c r="F12"/>
  <c r="F13"/>
  <c r="F14"/>
  <c r="F15"/>
  <c r="F16"/>
  <c r="F17"/>
  <c r="F20"/>
</calcChain>
</file>

<file path=xl/sharedStrings.xml><?xml version="1.0" encoding="utf-8"?>
<sst xmlns="http://schemas.openxmlformats.org/spreadsheetml/2006/main" count="55" uniqueCount="45">
  <si>
    <t>№ Лота</t>
  </si>
  <si>
    <t>Наименование лота</t>
  </si>
  <si>
    <t>Ед изм</t>
  </si>
  <si>
    <t>Кол-во</t>
  </si>
  <si>
    <t>Цена</t>
  </si>
  <si>
    <t>Выделенная сумма, тенге</t>
  </si>
  <si>
    <t>Техническое описание</t>
  </si>
  <si>
    <t>штука</t>
  </si>
  <si>
    <t>Клей хирургический биологический шприц 2мл</t>
  </si>
  <si>
    <t>Ксилол ЧДА</t>
  </si>
  <si>
    <t>кг</t>
  </si>
  <si>
    <t>Натронная известь поглотитель углекислого газа</t>
  </si>
  <si>
    <t>литр</t>
  </si>
  <si>
    <t>Сорбент углекислого газа, цветоиндикаторная для наркозных аппаратов и медицинских барокамер. В канистрах 5 л (4,5 кг)</t>
  </si>
  <si>
    <t xml:space="preserve">Плетенный синтетический рассасывающиеся покрытый шовный материал № 0             </t>
  </si>
  <si>
    <t>Нить стерильная хирургическая, синтетическая, рассасывающаяся, плетеная, изготовленная из сополимера на основе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(0), длина нити  90см, окрашенный в фиолетовый цвет, в пакете 1 нить. Игла 37 мм, 1/2 круга колющая тонкая.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36 стерильных пакетов. Упаковка шовного материала допускает максимально возможную заявленную температуру хранения. Срок годности от производителя не менее 5 лет. Наличие регистрационного свидетельства, сертификата соответствия. Инструкция на русском языке в каждой коробке</t>
  </si>
  <si>
    <t xml:space="preserve">Плетенный синтетический рассасывающиеся покрытый шовный материал2                         </t>
  </si>
  <si>
    <t>Нить стерильная хирургическая, синтетическая, рассасывающаяся, плетеная, изготовленная из сополимера на основе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(2), длина нити  90 см, окрашенный в фиолетовый цвет, в пакете 1 нить. Игла 48 мм, 1/2 круга,  колющая усиленная. Игла соединяется с нитью в просверленное отверстие для повышения прочности места соединения.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36 стерильных пакетов. Упаковка шовного материала допускает максимально возможную заявленную температуру хранения. Срок годности от производителя не менее 5 лет. Наличие регистрационного свидетельства, сертификата соответствия. Инструкция на русском языке в каждой коробке.</t>
  </si>
  <si>
    <t xml:space="preserve">Плетенный синтетический рассасывающиеся покрытый шовный материал 3-0       </t>
  </si>
  <si>
    <t>Нить стерильная хирургическая, синтетическая, рассасывающаяся, плетеная, изготовленная из сополимера на основе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(3-0), длина нити  75см, окрашенный в фиолетовый цвет, в пакете 1 нить. Игла 26 мм, 1/2 круга колющая тонкая.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36 стерильных пакетов. Упаковка шовного материала допускает максимально возможную заявленную температуру хранения. Срок годности от производителя не менее 5 лет. Наличие регистрационного свидетельства, сертификата соответствия. Инструкция на русском языке в каждой коробке</t>
  </si>
  <si>
    <t xml:space="preserve">Плетенный синтетический рассасывающиеся покрытый шовный материал 4-0        </t>
  </si>
  <si>
    <t>Нить стерильная хирургическая, синтетическая, рассасывающаяся, плетеная, изготовленная из сополимера на основе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(4-0), длина нити 5*45см D-Tach, окрашенный в фиолетовый цвет, в пакете 5 нитей. Игла 22 мм, 1/2 круга колющая тонкая,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12 стерильных пакетов. Упаковка шовного материала допускает максимально возможную заявленную температуру хранения. Срок годности от производителя не менее 5 лет. Наличие регистрационного свидетельства, сертификата соответствия. Инструкция на русском языке в каждой коробке</t>
  </si>
  <si>
    <t>нить хирургическая стерильная рассасывающаяся из полиглактина-сополимера, плетеная, полифиламентная, с покрытием. USP 1 M4 колющая - taperpoint 1/2 длина нити  90 cm фиолетовая HR 48 mm</t>
  </si>
  <si>
    <t>Нить хирургическая стерильная рассасывающаяся из полиглактина-сополимера, плетеная, полифиламентная, с покрытием, облегчающим проведение нити через ткани (из сополимера гликолида, лактида и стеарата кальция). гликолид 90%, лактид 10%, сополимер. нить сохраняет 75% прочности на разрыв IN VIVO через 2 недели, 50% через 3 недели, 25% через 4 недели, срок полного рассасывания 56-70 дней.  Нить окрашенная в фиолетовый цвет для улучшения визуализации в ране. Толщина нити M4  USP 1 длина нити 90 cm фиолетовая. Игла из коррозионностойкого высокопрочного сплава, обработана силиконом,что способствует уменьшению трения между иглой и тканями, и облегчает проведение иглы через плотные ткани.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не менее 4,6 Н/cм, что предотвращает необходимость замены иглы. Округлый корпус и конический наконечник, колющая , сплав Эталлой, 1/2 окружности, 48 mm длиной. Соединение нити с атравматической иглой.</t>
  </si>
  <si>
    <t>нить хирургическая стерильная рассасывающаяся из полиглактина-сополимера, плетеная, полифиламентная, с покрытием. USP 1 M4 колющая - taperpoint 1/2 длина нити  75 cm фиолетовая HR 60 mm</t>
  </si>
  <si>
    <t>Нить хирургическая стерильная рассасывающаяся из полиглактина-сополимера, плетеная, полифиламентная, с покрытием, облегчающим проведение нити через ткани (из сополимера гликолида, лактида и стеарата кальция). гликолид 90%, лактид 10%, сополимер. нить сохраняет 75% прочности на разрыв IN VIVO через 2 недели, 50% через 3 недели, 25% через 4 недели, срок полного рассасывания 56-70 дней.  Нить окрашенная в фиолетовый цвет для улучшения визуализации в ране. Толщина нити   M4  USP 1   длина нити  75cm фиолетовая. Игла из коррозионностойкого высокопрочного сплава, обработана силиконом,что способствует уменьшению трения между иглой и тканями, и облегчает проведение иглы через плотные ткани.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не менее 4,6 Н/cм, что предотвращает необходимость замены иглы. Округлый корпус и конический наконечник, колющая , сплав Эталлой, 1/2 окружности, 60 mm длиной. Соединение нити с атравматической иглой.</t>
  </si>
  <si>
    <t>Техническая спецификация</t>
  </si>
  <si>
    <t xml:space="preserve">Двухкомпонентный хирургический клей, предназначенный для укрепления сосудистых анастомозов и хирургических швов. Одноразовый сдвоенный стерильный шприц, заполненный готовым к применению составом: водные растворы бычьего сывороточного альбумина и глютеральдегида. В комплект входит шприц 2 мл с 4-мя стандартными аппликаторами – 1 шт. Смешивание происходит непосредственно в аппликаторе, в стерильных условиях. Биологическая инертность, апирогенность, отсутствие реакции организма на применение. Полимеризация в течение 20-30 секунд, возможность оказания любого давления на область применения через 2 минуты.
</t>
  </si>
  <si>
    <t>Инструменты на аппарат LigaSure</t>
  </si>
  <si>
    <t>Инструмент лигирующий на аппарат LigaSure: стерильный, одноразовый уплотнитель/разделитель длина вала: 44 см (17,3 дюйма), диаметр вала: 5 мм., вращение вала: 350 градусов. Форма челюсти: изогнутая головка: тонкая рассекающая челюсть, поверхность: текстурированная керамическими упорами, щепка Апертура: 13 мм., длина уплотнения: 20 мм., длина разреза: 18 мм., одноступенчатое уплотнение. Ручное или ножное переключение.</t>
  </si>
  <si>
    <t>Жидкость предназначена для проводки биопсийного операционного материала и окраски микропрепаратов.</t>
  </si>
  <si>
    <t>Карбоплатин раствор для инъекций 450мг/45мл 45 мл</t>
  </si>
  <si>
    <t>флакон</t>
  </si>
  <si>
    <t>Раствор для инъекций 450мг/45мл 45 мл</t>
  </si>
  <si>
    <t>упаковка</t>
  </si>
  <si>
    <t>Лекарственные средства</t>
  </si>
  <si>
    <t>Изделия медицинского назначения</t>
  </si>
  <si>
    <t>Сменные кассеты стерильные для универсального аппарата линейного анастомоза, пересекающие и сшивающие, изгибаемые, длина шва 60 мм, два тройных ступенчатых ряда скрепок, высота незакрытой скрепки 2,0, 2,5 и 3,0 мм, для сосудистой и  ткани нормальной толщины. Кассеты к  перезаряжаемым пересекающим и сшивающим универсальным эндоскопическим аппаратам, налагающим два трёхрядных линейных шва с пересечением ткани между ними ножом. Нож включён  в конструкцию кассеты, что обеспечивает каждое пересечение/прошивание новым ножом и снижает риск переноса инфекции. В кассету включена  система  сведения браншей  кассеты ножом при прошивании/пересечении,  что повышает качество прошивания. Кассета изгибаема за счёт узла артикуляции. Узел включён  в конструкцию кассеты , что снижает риск поломки при эндоскопических операциях. Наличие ступенчатой бранши улучшает компрессию тканей. Две трёхрядных ступенчатых линии скрепок высотой 2,0, 2,5 и 3,0 мм увеличивает прочность шва, улучшает капиллярное питание шва. Скрепки созданы из титановой проволоки, расположены в шахматном порядке. В упаковке 6 кассет.</t>
  </si>
  <si>
    <t>Сменные кассеты стерильные для универсального аппарата линейного анастомоза,  пересекающие и сшивающие, изгибаемые, длина шва 60 мм, два тройных ступенчатых ряда скрепок высота незакрытой скрепки 3,0, 3,5 и 4,0 мм, для нормальной и утолщённой ткани (лёгкое, бронх, желудок, прямая кишка, пилорический отдел желудка). Кассеты к  перезаряжаемым пересекающим и сшивающим универсальным эндоскопическим аппаратам, налагающим два трёхрядных линейных шва с пересечением ткани между ними ножом. Нож включён  в конструкцию кассеты, что обеспечивает каждое пересечение/прошивание новым ножом и снижает риск переноса инфекции. В кассету включена  система  сведения браншей  кассеты ножом при прошивании/пересечении,  что повышает качество прошивания. Кассета изгибаема за счёт узла артикуляции. Узел включён  в конструкцию кассеты , что снижает риск поломки при эндоскопических операциях. Наличие ступенчатой бранши улучшает компрессию тканей. Две трёхрядных ступенчатых линии скрепок высотой 3,0, 3,5 и 4,0 мм обеспечивают прошивание тканей переменной толщины. Скрепки созданы из титановой проволоки,расположены в шахматном порядке. В упаковке 6 кассет.</t>
  </si>
  <si>
    <t>Сменные кассеты для эндоскопического универсального аппарата Endo GIA Ultra Universal</t>
  </si>
  <si>
    <t>Марля (плот.30 +/-2 г/м2. шир. 90см.)</t>
  </si>
  <si>
    <t>метр</t>
  </si>
  <si>
    <t>Марля не стерильная, плотностью 30 +/-2 г/м2,  ширина 90см. В бобинах по 1000 метров.</t>
  </si>
  <si>
    <t xml:space="preserve">Полотно нетканное антимикробное сорбционное </t>
  </si>
  <si>
    <t>Полотно нетканное антимикробное сорбционное размером 10*29 см. - комбинированное изделие, состоящее из автравматического слоя на основе трикотажного сетчатого полотна, сорбционного слоя с частицами оксигидрооксида алюминия, плотна антимикробного импрегнированного частицами коллоидного серебра "МВ-2010", защитного слоя на основе нетканного полотна 5*25 см., и клеевой основы 10*29 см.</t>
  </si>
</sst>
</file>

<file path=xl/styles.xml><?xml version="1.0" encoding="utf-8"?>
<styleSheet xmlns="http://schemas.openxmlformats.org/spreadsheetml/2006/main">
  <numFmts count="3">
    <numFmt numFmtId="43" formatCode="_-* #,##0.00_р_._-;\-* #,##0.00_р_._-;_-* &quot;-&quot;??_р_._-;_-@_-"/>
    <numFmt numFmtId="164" formatCode="#,##0.00_ ;\-#,##0.00\ "/>
    <numFmt numFmtId="165" formatCode="_-* #,##0_р_._-;\-* #,##0_р_._-;_-* &quot;-&quot;??_р_._-;_-@_-"/>
  </numFmts>
  <fonts count="6">
    <font>
      <sz val="11"/>
      <color theme="1"/>
      <name val="Calibri"/>
      <family val="2"/>
      <charset val="204"/>
      <scheme val="minor"/>
    </font>
    <font>
      <sz val="11"/>
      <color theme="1"/>
      <name val="Calibri"/>
      <family val="2"/>
      <charset val="204"/>
      <scheme val="minor"/>
    </font>
    <font>
      <sz val="11"/>
      <color theme="1"/>
      <name val="Calibri"/>
      <family val="2"/>
      <scheme val="minor"/>
    </font>
    <font>
      <b/>
      <sz val="12"/>
      <name val="Times New Roman"/>
      <family val="1"/>
      <charset val="204"/>
    </font>
    <font>
      <sz val="12"/>
      <name val="Times New Roman"/>
      <family val="1"/>
      <charset val="204"/>
    </font>
    <font>
      <sz val="12"/>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1" fillId="0" borderId="0" applyFont="0" applyFill="0" applyBorder="0" applyAlignment="0" applyProtection="0"/>
    <xf numFmtId="43" fontId="1" fillId="0" borderId="0" applyFont="0" applyFill="0" applyBorder="0" applyAlignment="0" applyProtection="0"/>
  </cellStyleXfs>
  <cellXfs count="34">
    <xf numFmtId="0" fontId="0" fillId="0" borderId="0" xfId="0"/>
    <xf numFmtId="0" fontId="4" fillId="0" borderId="0" xfId="0" applyFont="1" applyFill="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2"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 fontId="4" fillId="0" borderId="1" xfId="1" applyNumberFormat="1" applyFont="1" applyFill="1" applyBorder="1" applyAlignment="1">
      <alignment horizontal="center" vertical="center"/>
    </xf>
    <xf numFmtId="164" fontId="4" fillId="0" borderId="1" xfId="1"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 xfId="2" applyFont="1" applyFill="1" applyBorder="1" applyAlignment="1">
      <alignment horizontal="left" vertical="center" wrapText="1"/>
    </xf>
    <xf numFmtId="0" fontId="4" fillId="0" borderId="1" xfId="0" applyFont="1" applyFill="1" applyBorder="1" applyAlignment="1">
      <alignment wrapText="1"/>
    </xf>
    <xf numFmtId="4" fontId="4" fillId="0" borderId="1" xfId="1" applyNumberFormat="1"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2" applyFont="1" applyFill="1" applyBorder="1" applyAlignment="1">
      <alignment vertical="center" wrapTex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165" fontId="4" fillId="0" borderId="1" xfId="4" applyNumberFormat="1" applyFont="1" applyFill="1" applyBorder="1" applyAlignment="1">
      <alignment horizontal="center" vertical="center" wrapText="1"/>
    </xf>
    <xf numFmtId="43" fontId="4" fillId="0" borderId="1" xfId="4"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3" fontId="5" fillId="0" borderId="1" xfId="1" applyFont="1" applyBorder="1" applyAlignment="1">
      <alignment horizontal="center" vertical="center" wrapText="1"/>
    </xf>
    <xf numFmtId="164" fontId="3" fillId="0" borderId="0" xfId="0" applyNumberFormat="1" applyFont="1" applyFill="1"/>
    <xf numFmtId="0" fontId="4" fillId="0" borderId="1" xfId="0" applyFont="1" applyFill="1" applyBorder="1" applyAlignment="1">
      <alignment vertical="center"/>
    </xf>
    <xf numFmtId="43" fontId="4" fillId="0" borderId="1" xfId="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xf numFmtId="0" fontId="3" fillId="0" borderId="4" xfId="0" applyFont="1" applyFill="1" applyBorder="1" applyAlignment="1"/>
    <xf numFmtId="0" fontId="3" fillId="0" borderId="5" xfId="0" applyFont="1" applyFill="1" applyBorder="1" applyAlignment="1"/>
  </cellXfs>
  <cellStyles count="5">
    <cellStyle name="Обычный" xfId="0" builtinId="0"/>
    <cellStyle name="Обычный 2 2" xfId="2"/>
    <cellStyle name="Финансовый" xfId="1" builtinId="3"/>
    <cellStyle name="Финансовый 3" xfId="3"/>
    <cellStyle name="Финансовый 5"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G21"/>
  <sheetViews>
    <sheetView tabSelected="1" view="pageBreakPreview" topLeftCell="A14" zoomScale="60" zoomScaleNormal="55" workbookViewId="0">
      <selection activeCell="A3" sqref="A3:F21"/>
    </sheetView>
  </sheetViews>
  <sheetFormatPr defaultColWidth="8.88671875" defaultRowHeight="15.6"/>
  <cols>
    <col min="1" max="1" width="8.88671875" style="1"/>
    <col min="2" max="2" width="38.109375" style="1" customWidth="1"/>
    <col min="3" max="3" width="12.21875" style="1" customWidth="1"/>
    <col min="4" max="4" width="11.33203125" style="1" customWidth="1"/>
    <col min="5" max="5" width="14.33203125" style="1" customWidth="1"/>
    <col min="6" max="6" width="19.33203125" style="1" customWidth="1"/>
    <col min="7" max="7" width="111.88671875" style="1" customWidth="1"/>
    <col min="8" max="16384" width="8.88671875" style="1"/>
  </cols>
  <sheetData>
    <row r="2" spans="1:7">
      <c r="A2" s="27" t="s">
        <v>26</v>
      </c>
      <c r="B2" s="27"/>
      <c r="C2" s="27"/>
      <c r="D2" s="27"/>
      <c r="E2" s="27"/>
      <c r="F2" s="27"/>
      <c r="G2" s="27"/>
    </row>
    <row r="3" spans="1:7" ht="31.2">
      <c r="A3" s="2" t="s">
        <v>0</v>
      </c>
      <c r="B3" s="2" t="s">
        <v>1</v>
      </c>
      <c r="C3" s="2" t="s">
        <v>2</v>
      </c>
      <c r="D3" s="2" t="s">
        <v>3</v>
      </c>
      <c r="E3" s="2" t="s">
        <v>4</v>
      </c>
      <c r="F3" s="2" t="s">
        <v>5</v>
      </c>
      <c r="G3" s="3" t="s">
        <v>6</v>
      </c>
    </row>
    <row r="4" spans="1:7" ht="15.6" customHeight="1">
      <c r="A4" s="28" t="s">
        <v>36</v>
      </c>
      <c r="B4" s="29"/>
      <c r="C4" s="29"/>
      <c r="D4" s="29"/>
      <c r="E4" s="29"/>
      <c r="F4" s="29"/>
      <c r="G4" s="30"/>
    </row>
    <row r="5" spans="1:7" ht="101.4" customHeight="1">
      <c r="A5" s="4">
        <v>1</v>
      </c>
      <c r="B5" s="5" t="s">
        <v>8</v>
      </c>
      <c r="C5" s="6" t="s">
        <v>7</v>
      </c>
      <c r="D5" s="7">
        <v>1</v>
      </c>
      <c r="E5" s="8">
        <v>115000</v>
      </c>
      <c r="F5" s="9">
        <f>D5*E5</f>
        <v>115000</v>
      </c>
      <c r="G5" s="10" t="s">
        <v>27</v>
      </c>
    </row>
    <row r="6" spans="1:7" ht="18.600000000000001" customHeight="1">
      <c r="A6" s="4">
        <v>2</v>
      </c>
      <c r="B6" s="11" t="s">
        <v>9</v>
      </c>
      <c r="C6" s="6" t="s">
        <v>10</v>
      </c>
      <c r="D6" s="7">
        <v>600</v>
      </c>
      <c r="E6" s="8">
        <v>4500</v>
      </c>
      <c r="F6" s="9">
        <f>D6*E6</f>
        <v>2700000</v>
      </c>
      <c r="G6" s="12" t="s">
        <v>30</v>
      </c>
    </row>
    <row r="7" spans="1:7" ht="31.2">
      <c r="A7" s="4">
        <v>3</v>
      </c>
      <c r="B7" s="11" t="s">
        <v>11</v>
      </c>
      <c r="C7" s="6" t="s">
        <v>12</v>
      </c>
      <c r="D7" s="7">
        <v>800</v>
      </c>
      <c r="E7" s="13">
        <v>1560</v>
      </c>
      <c r="F7" s="9">
        <f>D7*E7</f>
        <v>1248000</v>
      </c>
      <c r="G7" s="14" t="s">
        <v>13</v>
      </c>
    </row>
    <row r="8" spans="1:7" ht="320.39999999999998" customHeight="1">
      <c r="A8" s="4">
        <v>4</v>
      </c>
      <c r="B8" s="11" t="s">
        <v>14</v>
      </c>
      <c r="C8" s="6" t="s">
        <v>7</v>
      </c>
      <c r="D8" s="7">
        <v>2230</v>
      </c>
      <c r="E8" s="13">
        <v>1370</v>
      </c>
      <c r="F8" s="9">
        <f>D8*E8</f>
        <v>3055100</v>
      </c>
      <c r="G8" s="15" t="s">
        <v>15</v>
      </c>
    </row>
    <row r="9" spans="1:7" ht="274.2" customHeight="1">
      <c r="A9" s="4">
        <v>5</v>
      </c>
      <c r="B9" s="11" t="s">
        <v>16</v>
      </c>
      <c r="C9" s="6" t="s">
        <v>7</v>
      </c>
      <c r="D9" s="7">
        <v>3090</v>
      </c>
      <c r="E9" s="13">
        <v>1768</v>
      </c>
      <c r="F9" s="9">
        <f>D9*E9</f>
        <v>5463120</v>
      </c>
      <c r="G9" s="15" t="s">
        <v>17</v>
      </c>
    </row>
    <row r="10" spans="1:7" ht="311.39999999999998" customHeight="1">
      <c r="A10" s="4">
        <v>6</v>
      </c>
      <c r="B10" s="11" t="s">
        <v>18</v>
      </c>
      <c r="C10" s="6" t="s">
        <v>7</v>
      </c>
      <c r="D10" s="7">
        <v>4643</v>
      </c>
      <c r="E10" s="13">
        <v>1132</v>
      </c>
      <c r="F10" s="9">
        <f>D10*E10</f>
        <v>5255876</v>
      </c>
      <c r="G10" s="15" t="s">
        <v>19</v>
      </c>
    </row>
    <row r="11" spans="1:7" ht="318.60000000000002" customHeight="1">
      <c r="A11" s="4">
        <v>7</v>
      </c>
      <c r="B11" s="11" t="s">
        <v>20</v>
      </c>
      <c r="C11" s="6" t="s">
        <v>7</v>
      </c>
      <c r="D11" s="7">
        <v>2154</v>
      </c>
      <c r="E11" s="13">
        <v>3904</v>
      </c>
      <c r="F11" s="9">
        <f>D11*E11</f>
        <v>8409216</v>
      </c>
      <c r="G11" s="15" t="s">
        <v>21</v>
      </c>
    </row>
    <row r="12" spans="1:7" ht="120" customHeight="1">
      <c r="A12" s="4">
        <v>8</v>
      </c>
      <c r="B12" s="5" t="s">
        <v>22</v>
      </c>
      <c r="C12" s="6" t="s">
        <v>7</v>
      </c>
      <c r="D12" s="7">
        <v>843</v>
      </c>
      <c r="E12" s="8">
        <v>1270</v>
      </c>
      <c r="F12" s="9">
        <f>D12*E12</f>
        <v>1070610</v>
      </c>
      <c r="G12" s="10" t="s">
        <v>23</v>
      </c>
    </row>
    <row r="13" spans="1:7" ht="190.8" customHeight="1">
      <c r="A13" s="4">
        <v>9</v>
      </c>
      <c r="B13" s="5" t="s">
        <v>24</v>
      </c>
      <c r="C13" s="6" t="s">
        <v>7</v>
      </c>
      <c r="D13" s="7">
        <v>843</v>
      </c>
      <c r="E13" s="8">
        <v>1270</v>
      </c>
      <c r="F13" s="9">
        <f>D13*E13</f>
        <v>1070610</v>
      </c>
      <c r="G13" s="10" t="s">
        <v>25</v>
      </c>
    </row>
    <row r="14" spans="1:7" ht="182.4" customHeight="1">
      <c r="A14" s="4">
        <v>10</v>
      </c>
      <c r="B14" s="11" t="s">
        <v>39</v>
      </c>
      <c r="C14" s="6" t="s">
        <v>34</v>
      </c>
      <c r="D14" s="16">
        <v>1</v>
      </c>
      <c r="E14" s="17">
        <v>143220</v>
      </c>
      <c r="F14" s="9">
        <f>D14*E14</f>
        <v>143220</v>
      </c>
      <c r="G14" s="11" t="s">
        <v>37</v>
      </c>
    </row>
    <row r="15" spans="1:7" ht="69" customHeight="1">
      <c r="A15" s="4">
        <v>11</v>
      </c>
      <c r="B15" s="18" t="s">
        <v>28</v>
      </c>
      <c r="C15" s="4" t="s">
        <v>7</v>
      </c>
      <c r="D15" s="19">
        <v>9</v>
      </c>
      <c r="E15" s="20">
        <v>390000</v>
      </c>
      <c r="F15" s="9">
        <f>D15*E15</f>
        <v>3510000</v>
      </c>
      <c r="G15" s="12" t="s">
        <v>29</v>
      </c>
    </row>
    <row r="16" spans="1:7" ht="180" customHeight="1">
      <c r="A16" s="4">
        <v>12</v>
      </c>
      <c r="B16" s="11" t="s">
        <v>39</v>
      </c>
      <c r="C16" s="4" t="s">
        <v>34</v>
      </c>
      <c r="D16" s="16">
        <v>1</v>
      </c>
      <c r="E16" s="17">
        <v>143220</v>
      </c>
      <c r="F16" s="9">
        <f>D16*E16</f>
        <v>143220</v>
      </c>
      <c r="G16" s="12" t="s">
        <v>38</v>
      </c>
    </row>
    <row r="17" spans="1:7" ht="33" customHeight="1">
      <c r="A17" s="4">
        <v>13</v>
      </c>
      <c r="B17" s="25" t="s">
        <v>40</v>
      </c>
      <c r="C17" s="4" t="s">
        <v>41</v>
      </c>
      <c r="D17" s="4">
        <v>44000</v>
      </c>
      <c r="E17" s="26">
        <v>53.29</v>
      </c>
      <c r="F17" s="26">
        <f>D17*E17</f>
        <v>2344760</v>
      </c>
      <c r="G17" s="15" t="s">
        <v>42</v>
      </c>
    </row>
    <row r="18" spans="1:7" ht="72" customHeight="1">
      <c r="A18" s="4">
        <v>14</v>
      </c>
      <c r="B18" s="10" t="s">
        <v>43</v>
      </c>
      <c r="C18" s="4" t="s">
        <v>7</v>
      </c>
      <c r="D18" s="4">
        <v>130</v>
      </c>
      <c r="E18" s="26">
        <v>1120</v>
      </c>
      <c r="F18" s="26">
        <f>D18*E18</f>
        <v>145600</v>
      </c>
      <c r="G18" s="15" t="s">
        <v>44</v>
      </c>
    </row>
    <row r="19" spans="1:7">
      <c r="A19" s="31" t="s">
        <v>35</v>
      </c>
      <c r="B19" s="32"/>
      <c r="C19" s="32"/>
      <c r="D19" s="32"/>
      <c r="E19" s="32"/>
      <c r="F19" s="32"/>
      <c r="G19" s="33"/>
    </row>
    <row r="20" spans="1:7" ht="31.2">
      <c r="A20" s="4">
        <v>15</v>
      </c>
      <c r="B20" s="21" t="s">
        <v>31</v>
      </c>
      <c r="C20" s="22" t="s">
        <v>32</v>
      </c>
      <c r="D20" s="22">
        <v>502</v>
      </c>
      <c r="E20" s="23">
        <v>13518.2</v>
      </c>
      <c r="F20" s="9">
        <f>D20*E20</f>
        <v>6786136.4000000004</v>
      </c>
      <c r="G20" s="15" t="s">
        <v>33</v>
      </c>
    </row>
    <row r="21" spans="1:7">
      <c r="F21" s="24">
        <f>F5+F6+F7+F8+F9+F10+F11+F12+F13+F14+F15+F16+F17+F18+F20</f>
        <v>41460468.399999999</v>
      </c>
    </row>
  </sheetData>
  <mergeCells count="1">
    <mergeCell ref="A2:G2"/>
  </mergeCells>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ТС ИМН</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2018-05-22T03:11:16Z</cp:lastPrinted>
  <dcterms:created xsi:type="dcterms:W3CDTF">2018-04-06T14:26:32Z</dcterms:created>
  <dcterms:modified xsi:type="dcterms:W3CDTF">2018-05-26T08:23:11Z</dcterms:modified>
</cp:coreProperties>
</file>