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5\Объявление\2 от 09.01.2025г ЛС и МИ\"/>
    </mc:Choice>
  </mc:AlternateContent>
  <bookViews>
    <workbookView xWindow="0" yWindow="0" windowWidth="20490" windowHeight="762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ЛС!$A$1:$G$18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52511" refMode="R1C1"/>
</workbook>
</file>

<file path=xl/calcChain.xml><?xml version="1.0" encoding="utf-8"?>
<calcChain xmlns="http://schemas.openxmlformats.org/spreadsheetml/2006/main">
  <c r="G8" i="1" l="1"/>
  <c r="G13" i="1" l="1"/>
  <c r="E12" i="1" l="1"/>
  <c r="E9" i="1" l="1"/>
  <c r="E7" i="1"/>
  <c r="G10" i="1" l="1"/>
  <c r="G11" i="1"/>
  <c r="G12" i="1"/>
  <c r="G9" i="1"/>
  <c r="G7" i="1"/>
  <c r="G6" i="1" l="1"/>
  <c r="G14" i="1" s="1"/>
</calcChain>
</file>

<file path=xl/sharedStrings.xml><?xml version="1.0" encoding="utf-8"?>
<sst xmlns="http://schemas.openxmlformats.org/spreadsheetml/2006/main" count="33" uniqueCount="27">
  <si>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</si>
  <si>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</si>
  <si>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</si>
  <si>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</si>
  <si>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</si>
  <si>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</si>
  <si>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</si>
  <si>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</si>
  <si>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</si>
  <si>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</si>
  <si>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</si>
  <si>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</si>
  <si>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Сумма закупа:</t>
  </si>
  <si>
    <t>Этанол, раствор 70 % 100 мл</t>
  </si>
  <si>
    <t>флакон</t>
  </si>
  <si>
    <t xml:space="preserve">Аспирационный наконечник </t>
  </si>
  <si>
    <t>Наконечник аспирационный, гибкий, тонкий, с отверстием для вакуум-контроля. Катетеры эластичны и могут сгибаться оператором для изменения угла и приспособления к специальным нуждам. Диаметр - 12 Fr. Длина - 25см. Стерильно.</t>
  </si>
  <si>
    <t>штука</t>
  </si>
  <si>
    <t>Медицинские изделия</t>
  </si>
  <si>
    <t>Комплект для кислородной терапии (назальные кислородные канюли, размер L)</t>
  </si>
  <si>
    <t>Канюля/катетер внутривенный периферический c инъекционным клапаном, размерами: 20G</t>
  </si>
  <si>
    <t>Канюля/катетер внутривенный периферический c инъекционным клапаном. Состоит из трубки иглы, трубки катетера, канюли катетера инъекционного клапана, канюли иглы, камеры возврата крови, заглушки, с иглой размерами: 20G</t>
  </si>
  <si>
    <t>Нить хирургический капрон, нерассасывающая №5, 20метр, стерильный</t>
  </si>
  <si>
    <t>к объявлению 2 от 09.01.2025г.</t>
  </si>
  <si>
    <t>Индикатор химический одноразовый для контроля процесса паровой стерилизации класса 4 типа А: 121 град. С - 20 мин.,126 град. С- 10 мин. и 134 град-5 мин. Индикаторы соответствуют классу 4 (многопеременные индикаторы) ГОСТ ISO 11140-1-2011. Многопеременные индикаторы стерилизации реагируют на две или более критических переменных Представлены в виде полосок или бумажных дисков, наклеенных на ленту. Размещаются внутри или снаружи упаковки в гравитационных и форвакуумных стерилизаторах. Цвет индикатора не подвергшегося стерилизации светло песочный, после проведенной стерилизации принимаю т от светло коричневого до темно коричневого цвета. Индикаторы поставляются: − Упаковка в виде твердого конверта А4 с пакетом: защищает от влаги, солнечных лучей, механических повреждений и деформации. Вскрытие конверта одним движением руки (не требует ножниц).  В упаковке 1000шт. на листах, разделенных перфорацией. В каждую упаковку вложена форма 257у –«Журнал контроля работы стерилизаторов воздушного, парового (автоклава)».</t>
  </si>
  <si>
    <t>Индикатор химический одноразовый для контроля процесса паровой стерилизации класса 4 типа А для использования внутри и снаружи упаковки, в упаковке по 1000 штук</t>
  </si>
  <si>
    <t>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</si>
</sst>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Border="0" applyProtection="0"/>
  </cellStyleXfs>
  <cellXfs count="38">
    <xf numFmtId="0" fontId="0" fillId="0" borderId="0" xfId="0"/>
    <xf numFmtId="4" fontId="8" fillId="0" borderId="2" xfId="5" applyNumberFormat="1" applyFont="1" applyFill="1" applyBorder="1" applyAlignment="1">
      <alignment horizontal="right" vertical="top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1" applyFont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1" applyFont="1" applyAlignment="1">
      <alignment horizontal="center" vertical="top"/>
    </xf>
    <xf numFmtId="0" fontId="8" fillId="0" borderId="2" xfId="1" applyFont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2" xfId="1" applyFont="1" applyBorder="1" applyAlignment="1">
      <alignment horizontal="center" vertical="center" wrapText="1"/>
    </xf>
    <xf numFmtId="164" fontId="7" fillId="0" borderId="2" xfId="22" applyFont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 wrapText="1"/>
    </xf>
    <xf numFmtId="164" fontId="7" fillId="0" borderId="0" xfId="22" applyFont="1" applyFill="1" applyAlignment="1">
      <alignment horizontal="right" vertical="top"/>
    </xf>
    <xf numFmtId="164" fontId="8" fillId="0" borderId="2" xfId="22" applyFont="1" applyFill="1" applyBorder="1" applyAlignment="1">
      <alignment horizontal="center" vertical="center" wrapText="1"/>
    </xf>
    <xf numFmtId="164" fontId="7" fillId="0" borderId="0" xfId="22" applyFont="1" applyFill="1" applyBorder="1" applyAlignment="1">
      <alignment horizontal="right" vertical="top" wrapText="1"/>
    </xf>
    <xf numFmtId="0" fontId="8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0" fontId="9" fillId="0" borderId="2" xfId="5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horizontal="right" vertical="center" wrapText="1"/>
    </xf>
    <xf numFmtId="164" fontId="8" fillId="0" borderId="2" xfId="22" applyFont="1" applyBorder="1" applyAlignment="1">
      <alignment horizontal="right" vertical="center" wrapText="1"/>
    </xf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center" vertical="top"/>
    </xf>
    <xf numFmtId="164" fontId="8" fillId="0" borderId="2" xfId="22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/>
    </xf>
    <xf numFmtId="0" fontId="8" fillId="0" borderId="1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="115" zoomScaleSheetLayoutView="115" workbookViewId="0">
      <selection activeCell="K10" sqref="K10"/>
    </sheetView>
  </sheetViews>
  <sheetFormatPr defaultColWidth="8.85546875" defaultRowHeight="12" x14ac:dyDescent="0.25"/>
  <cols>
    <col min="1" max="1" width="6.42578125" style="5" customWidth="1"/>
    <col min="2" max="2" width="53.140625" style="5" customWidth="1"/>
    <col min="3" max="3" width="59.140625" style="5" customWidth="1"/>
    <col min="4" max="4" width="13.28515625" style="5" customWidth="1"/>
    <col min="5" max="5" width="15.42578125" style="10" customWidth="1"/>
    <col min="6" max="6" width="13.28515625" style="17" customWidth="1"/>
    <col min="7" max="7" width="17.85546875" style="5" customWidth="1"/>
    <col min="8" max="16384" width="8.85546875" style="5"/>
  </cols>
  <sheetData>
    <row r="1" spans="1:7" x14ac:dyDescent="0.25">
      <c r="E1" s="13" t="s">
        <v>0</v>
      </c>
    </row>
    <row r="2" spans="1:7" x14ac:dyDescent="0.25">
      <c r="E2" s="13" t="s">
        <v>23</v>
      </c>
    </row>
    <row r="4" spans="1:7" ht="15.75" customHeight="1" x14ac:dyDescent="0.25">
      <c r="A4" s="33" t="s">
        <v>1</v>
      </c>
      <c r="B4" s="33"/>
      <c r="C4" s="33"/>
      <c r="D4" s="33"/>
      <c r="E4" s="33"/>
      <c r="F4" s="33"/>
      <c r="G4" s="33"/>
    </row>
    <row r="5" spans="1:7" ht="24" x14ac:dyDescent="0.25">
      <c r="A5" s="16" t="s">
        <v>2</v>
      </c>
      <c r="B5" s="16" t="s">
        <v>3</v>
      </c>
      <c r="C5" s="16" t="s">
        <v>9</v>
      </c>
      <c r="D5" s="16" t="s">
        <v>4</v>
      </c>
      <c r="E5" s="11" t="s">
        <v>5</v>
      </c>
      <c r="F5" s="18" t="s">
        <v>6</v>
      </c>
      <c r="G5" s="16" t="s">
        <v>7</v>
      </c>
    </row>
    <row r="6" spans="1:7" ht="12" customHeight="1" x14ac:dyDescent="0.25">
      <c r="A6" s="37" t="s">
        <v>11</v>
      </c>
      <c r="B6" s="37"/>
      <c r="C6" s="37"/>
      <c r="D6" s="37"/>
      <c r="E6" s="37"/>
      <c r="F6" s="37"/>
      <c r="G6" s="25">
        <f>G7</f>
        <v>606455.1</v>
      </c>
    </row>
    <row r="7" spans="1:7" x14ac:dyDescent="0.25">
      <c r="A7" s="20">
        <v>1</v>
      </c>
      <c r="B7" s="21" t="s">
        <v>13</v>
      </c>
      <c r="C7" s="21" t="s">
        <v>13</v>
      </c>
      <c r="D7" s="14" t="s">
        <v>14</v>
      </c>
      <c r="E7" s="22">
        <f>6280+65</f>
        <v>6345</v>
      </c>
      <c r="F7" s="15">
        <v>95.58</v>
      </c>
      <c r="G7" s="15">
        <f>E7*F7</f>
        <v>606455.1</v>
      </c>
    </row>
    <row r="8" spans="1:7" x14ac:dyDescent="0.25">
      <c r="A8" s="34" t="s">
        <v>18</v>
      </c>
      <c r="B8" s="35"/>
      <c r="C8" s="35"/>
      <c r="D8" s="35"/>
      <c r="E8" s="35"/>
      <c r="F8" s="36"/>
      <c r="G8" s="26">
        <f>SUM(G9:G13)</f>
        <v>4659875</v>
      </c>
    </row>
    <row r="9" spans="1:7" ht="48" x14ac:dyDescent="0.25">
      <c r="A9" s="20">
        <v>2</v>
      </c>
      <c r="B9" s="21" t="s">
        <v>15</v>
      </c>
      <c r="C9" s="21" t="s">
        <v>16</v>
      </c>
      <c r="D9" s="14" t="s">
        <v>17</v>
      </c>
      <c r="E9" s="22">
        <f>2500+400</f>
        <v>2900</v>
      </c>
      <c r="F9" s="15">
        <v>265</v>
      </c>
      <c r="G9" s="15">
        <f>E9*F9</f>
        <v>768500</v>
      </c>
    </row>
    <row r="10" spans="1:7" ht="48" x14ac:dyDescent="0.25">
      <c r="A10" s="20">
        <v>3</v>
      </c>
      <c r="B10" s="21" t="s">
        <v>20</v>
      </c>
      <c r="C10" s="21" t="s">
        <v>21</v>
      </c>
      <c r="D10" s="14" t="s">
        <v>17</v>
      </c>
      <c r="E10" s="22">
        <v>2500</v>
      </c>
      <c r="F10" s="15">
        <v>77.19</v>
      </c>
      <c r="G10" s="15">
        <f t="shared" ref="G10:G13" si="0">E10*F10</f>
        <v>192975</v>
      </c>
    </row>
    <row r="11" spans="1:7" ht="24" x14ac:dyDescent="0.25">
      <c r="A11" s="20">
        <v>4</v>
      </c>
      <c r="B11" s="21" t="s">
        <v>19</v>
      </c>
      <c r="C11" s="21" t="s">
        <v>19</v>
      </c>
      <c r="D11" s="14" t="s">
        <v>17</v>
      </c>
      <c r="E11" s="22">
        <v>540</v>
      </c>
      <c r="F11" s="15">
        <v>960</v>
      </c>
      <c r="G11" s="15">
        <f t="shared" si="0"/>
        <v>518400</v>
      </c>
    </row>
    <row r="12" spans="1:7" ht="24" x14ac:dyDescent="0.25">
      <c r="A12" s="20">
        <v>5</v>
      </c>
      <c r="B12" s="21" t="s">
        <v>22</v>
      </c>
      <c r="C12" s="21" t="s">
        <v>22</v>
      </c>
      <c r="D12" s="14" t="s">
        <v>17</v>
      </c>
      <c r="E12" s="22">
        <f>1500+1100</f>
        <v>2600</v>
      </c>
      <c r="F12" s="15">
        <v>1100</v>
      </c>
      <c r="G12" s="15">
        <f t="shared" si="0"/>
        <v>2860000</v>
      </c>
    </row>
    <row r="13" spans="1:7" ht="192" x14ac:dyDescent="0.25">
      <c r="A13" s="24">
        <v>6</v>
      </c>
      <c r="B13" s="21" t="s">
        <v>25</v>
      </c>
      <c r="C13" s="21" t="s">
        <v>24</v>
      </c>
      <c r="D13" s="14" t="s">
        <v>26</v>
      </c>
      <c r="E13" s="22">
        <v>40</v>
      </c>
      <c r="F13" s="15">
        <v>8000</v>
      </c>
      <c r="G13" s="15">
        <f t="shared" si="0"/>
        <v>320000</v>
      </c>
    </row>
    <row r="14" spans="1:7" s="7" customFormat="1" ht="13.5" customHeight="1" x14ac:dyDescent="0.25">
      <c r="A14" s="6"/>
      <c r="B14" s="23" t="s">
        <v>12</v>
      </c>
      <c r="C14" s="27"/>
      <c r="D14" s="28"/>
      <c r="E14" s="29"/>
      <c r="F14" s="30"/>
      <c r="G14" s="1">
        <f>G6+G8</f>
        <v>5266330.0999999996</v>
      </c>
    </row>
    <row r="15" spans="1:7" x14ac:dyDescent="0.25">
      <c r="A15" s="8"/>
      <c r="B15" s="2"/>
      <c r="C15" s="2"/>
      <c r="D15" s="3"/>
      <c r="E15" s="12"/>
      <c r="F15" s="19"/>
      <c r="G15" s="4"/>
    </row>
    <row r="16" spans="1:7" x14ac:dyDescent="0.25">
      <c r="A16" s="32" t="s">
        <v>8</v>
      </c>
      <c r="B16" s="32"/>
      <c r="C16" s="32"/>
      <c r="D16" s="32"/>
      <c r="E16" s="32"/>
      <c r="F16" s="32"/>
      <c r="G16" s="32"/>
    </row>
    <row r="17" spans="1:7" s="9" customFormat="1" ht="26.25" customHeight="1" x14ac:dyDescent="0.25">
      <c r="A17" s="31" t="s">
        <v>10</v>
      </c>
      <c r="B17" s="31"/>
      <c r="C17" s="31"/>
      <c r="D17" s="31"/>
      <c r="E17" s="31"/>
      <c r="F17" s="31"/>
      <c r="G17" s="31"/>
    </row>
  </sheetData>
  <mergeCells count="5">
    <mergeCell ref="A17:G17"/>
    <mergeCell ref="A16:G16"/>
    <mergeCell ref="A4:G4"/>
    <mergeCell ref="A8:F8"/>
    <mergeCell ref="A6:F6"/>
  </mergeCells>
  <pageMargins left="0.19685039370078741" right="0.19685039370078741" top="0.19685039370078741" bottom="0.19685039370078741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Кушкумбаева Разия</cp:lastModifiedBy>
  <cp:lastPrinted>2024-01-05T08:42:13Z</cp:lastPrinted>
  <dcterms:created xsi:type="dcterms:W3CDTF">2019-03-11T10:08:28Z</dcterms:created>
  <dcterms:modified xsi:type="dcterms:W3CDTF">2025-01-15T10:27:29Z</dcterms:modified>
</cp:coreProperties>
</file>