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ушкумбаева Разия\Desktop\"/>
    </mc:Choice>
  </mc:AlternateContent>
  <bookViews>
    <workbookView xWindow="0" yWindow="0" windowWidth="28800" windowHeight="1230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МИ!$A$1:$K$22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 refMode="R1C1"/>
</workbook>
</file>

<file path=xl/calcChain.xml><?xml version="1.0" encoding="utf-8"?>
<calcChain xmlns="http://schemas.openxmlformats.org/spreadsheetml/2006/main">
  <c r="K12" i="1" l="1"/>
  <c r="K7" i="1"/>
  <c r="K8" i="1"/>
  <c r="I12" i="1"/>
  <c r="I11" i="1"/>
  <c r="G11" i="1" l="1"/>
  <c r="G8" i="1" l="1"/>
  <c r="G7" i="1"/>
  <c r="G6" i="1" l="1"/>
  <c r="G9" i="1" l="1"/>
  <c r="G12" i="1" s="1"/>
</calcChain>
</file>

<file path=xl/sharedStrings.xml><?xml version="1.0" encoding="utf-8"?>
<sst xmlns="http://schemas.openxmlformats.org/spreadsheetml/2006/main" count="34" uniqueCount="31">
  <si>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</si>
  <si>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</si>
  <si>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</si>
  <si>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</si>
  <si>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</si>
  <si>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</si>
  <si>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</si>
  <si>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</si>
  <si>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</si>
  <si>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</si>
  <si>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набор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</si>
  <si>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</si>
  <si>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</si>
  <si>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</si>
  <si>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Диагностические реагенты для Автоматического иммуноанализатора iFlash-1800 закрытого типа</t>
  </si>
  <si>
    <t>Тест набор для определения Т3 свободного</t>
  </si>
  <si>
    <t>Набор для определения Т3 свободного. В одном наборе 2 флакона по 50 тестов в наборе. Для ИХЛ анализатора iFlash 1800</t>
  </si>
  <si>
    <t>Лекарственные средства</t>
  </si>
  <si>
    <t>Фентанил, раствор для инъекций 0,005% по 2 мл</t>
  </si>
  <si>
    <t>ампула</t>
  </si>
  <si>
    <t>Тримеперидин, раствор для инъекций 2% (20 мг/1 мл)1 мл</t>
  </si>
  <si>
    <t>2) поставка наркотических препаратов, психотропных веществ и прекурсоров производится за счет поставщика согласно Закона Республики Казахстан от 10 июля 1998 года N 279 "О наркотических средствах, психотропных веществах, их аналогах и прекурсорах и мерах противодействия их незаконному обороту и злоупотреблению ими"</t>
  </si>
  <si>
    <t>к протоколу 3 от 17.01.2025г.</t>
  </si>
  <si>
    <t>И.о. руководителя ОГЗ и ЮС</t>
  </si>
  <si>
    <t>Медынина Е.И.</t>
  </si>
  <si>
    <t xml:space="preserve">Специалист по государственным закупкам </t>
  </si>
  <si>
    <t>Кушкумбаева Р.К.</t>
  </si>
  <si>
    <t>ТОО "BioHimLab" Цена</t>
  </si>
  <si>
    <t>ТОО "BioHimLab" Сумма</t>
  </si>
  <si>
    <t>ТОО "КФК Медсервис Плюс" Цена</t>
  </si>
  <si>
    <t>ТОО "КФК Медсервис Плюс"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</si>
</sst>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55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1" applyFont="1" applyBorder="1"/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164" fontId="8" fillId="0" borderId="2" xfId="22" applyFont="1" applyFill="1" applyBorder="1" applyAlignment="1">
      <alignment horizontal="right" vertical="top" wrapText="1"/>
    </xf>
    <xf numFmtId="164" fontId="7" fillId="0" borderId="0" xfId="22" applyFont="1" applyFill="1" applyBorder="1" applyAlignment="1">
      <alignment horizontal="right" vertical="top" wrapText="1"/>
    </xf>
    <xf numFmtId="164" fontId="7" fillId="0" borderId="0" xfId="22" applyFont="1" applyAlignment="1">
      <alignment horizontal="right"/>
    </xf>
    <xf numFmtId="0" fontId="8" fillId="0" borderId="6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4" fontId="7" fillId="0" borderId="2" xfId="22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center"/>
    </xf>
    <xf numFmtId="3" fontId="8" fillId="0" borderId="2" xfId="5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22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164" fontId="7" fillId="0" borderId="2" xfId="22" applyFont="1" applyFill="1" applyBorder="1" applyAlignment="1">
      <alignment vertical="center" wrapText="1"/>
    </xf>
    <xf numFmtId="164" fontId="7" fillId="0" borderId="2" xfId="19" applyFont="1" applyFill="1" applyBorder="1" applyAlignment="1">
      <alignment horizontal="right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0" xfId="1" applyFont="1" applyFill="1" applyBorder="1" applyAlignment="1">
      <alignment horizontal="center"/>
    </xf>
    <xf numFmtId="43" fontId="8" fillId="0" borderId="2" xfId="1" applyNumberFormat="1" applyFont="1" applyFill="1" applyBorder="1" applyAlignment="1">
      <alignment horizontal="center" vertical="center" wrapText="1"/>
    </xf>
    <xf numFmtId="164" fontId="7" fillId="2" borderId="2" xfId="22" applyFont="1" applyFill="1" applyBorder="1" applyAlignment="1">
      <alignment vertical="center" wrapText="1"/>
    </xf>
    <xf numFmtId="43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SheetLayoutView="100" workbookViewId="0">
      <selection activeCell="J15" sqref="J15"/>
    </sheetView>
  </sheetViews>
  <sheetFormatPr defaultColWidth="8.85546875" defaultRowHeight="12" x14ac:dyDescent="0.2"/>
  <cols>
    <col min="1" max="1" width="6.42578125" style="1" customWidth="1"/>
    <col min="2" max="2" width="40.5703125" style="27" customWidth="1"/>
    <col min="3" max="3" width="58.85546875" style="1" customWidth="1"/>
    <col min="4" max="4" width="13.28515625" style="1" customWidth="1"/>
    <col min="5" max="5" width="15.42578125" style="24" customWidth="1"/>
    <col min="6" max="6" width="13.28515625" style="14" customWidth="1"/>
    <col min="7" max="8" width="17.85546875" style="1" customWidth="1"/>
    <col min="9" max="9" width="18.5703125" style="1" customWidth="1"/>
    <col min="10" max="10" width="17.42578125" style="1" customWidth="1"/>
    <col min="11" max="11" width="19" style="1" customWidth="1"/>
    <col min="12" max="16384" width="8.85546875" style="1"/>
  </cols>
  <sheetData>
    <row r="1" spans="1:11" x14ac:dyDescent="0.2">
      <c r="E1" s="26" t="s">
        <v>0</v>
      </c>
    </row>
    <row r="2" spans="1:11" x14ac:dyDescent="0.2">
      <c r="E2" s="26" t="s">
        <v>22</v>
      </c>
    </row>
    <row r="4" spans="1:11" s="2" customFormat="1" ht="15.75" customHeight="1" x14ac:dyDescent="0.2">
      <c r="A4" s="48" t="s">
        <v>1</v>
      </c>
      <c r="B4" s="48"/>
      <c r="C4" s="48"/>
      <c r="D4" s="48"/>
      <c r="E4" s="48"/>
      <c r="F4" s="48"/>
      <c r="G4" s="48"/>
      <c r="H4" s="39"/>
    </row>
    <row r="5" spans="1:11" s="2" customFormat="1" ht="40.5" customHeight="1" x14ac:dyDescent="0.2">
      <c r="A5" s="16" t="s">
        <v>2</v>
      </c>
      <c r="B5" s="16" t="s">
        <v>3</v>
      </c>
      <c r="C5" s="16" t="s">
        <v>9</v>
      </c>
      <c r="D5" s="16" t="s">
        <v>4</v>
      </c>
      <c r="E5" s="16" t="s">
        <v>5</v>
      </c>
      <c r="F5" s="17" t="s">
        <v>6</v>
      </c>
      <c r="G5" s="16" t="s">
        <v>7</v>
      </c>
      <c r="H5" s="16" t="s">
        <v>27</v>
      </c>
      <c r="I5" s="16" t="s">
        <v>28</v>
      </c>
      <c r="J5" s="16" t="s">
        <v>29</v>
      </c>
      <c r="K5" s="16" t="s">
        <v>30</v>
      </c>
    </row>
    <row r="6" spans="1:11" s="2" customFormat="1" ht="14.25" customHeight="1" x14ac:dyDescent="0.2">
      <c r="A6" s="52" t="s">
        <v>17</v>
      </c>
      <c r="B6" s="53"/>
      <c r="C6" s="53"/>
      <c r="D6" s="53"/>
      <c r="E6" s="53"/>
      <c r="F6" s="54"/>
      <c r="G6" s="17">
        <f>SUM(G7:G8)</f>
        <v>1503712.5</v>
      </c>
      <c r="H6" s="16"/>
      <c r="I6" s="16"/>
      <c r="J6" s="16"/>
      <c r="K6" s="16"/>
    </row>
    <row r="7" spans="1:11" s="2" customFormat="1" ht="21.75" customHeight="1" x14ac:dyDescent="0.2">
      <c r="A7" s="16">
        <v>1</v>
      </c>
      <c r="B7" s="30" t="s">
        <v>20</v>
      </c>
      <c r="C7" s="30" t="s">
        <v>20</v>
      </c>
      <c r="D7" s="30" t="s">
        <v>19</v>
      </c>
      <c r="E7" s="32">
        <v>4330</v>
      </c>
      <c r="F7" s="33">
        <v>119.75</v>
      </c>
      <c r="G7" s="31">
        <f>F7*E7</f>
        <v>518517.5</v>
      </c>
      <c r="H7" s="16"/>
      <c r="I7" s="16"/>
      <c r="J7" s="43">
        <v>119.19799999999999</v>
      </c>
      <c r="K7" s="41">
        <f>J7*E7</f>
        <v>516127.33999999997</v>
      </c>
    </row>
    <row r="8" spans="1:11" s="2" customFormat="1" ht="15" customHeight="1" x14ac:dyDescent="0.2">
      <c r="A8" s="16">
        <v>2</v>
      </c>
      <c r="B8" s="30" t="s">
        <v>18</v>
      </c>
      <c r="C8" s="30" t="s">
        <v>18</v>
      </c>
      <c r="D8" s="30" t="s">
        <v>19</v>
      </c>
      <c r="E8" s="32">
        <v>10300</v>
      </c>
      <c r="F8" s="34">
        <v>95.65</v>
      </c>
      <c r="G8" s="31">
        <f>F8*E8</f>
        <v>985195.00000000012</v>
      </c>
      <c r="H8" s="16"/>
      <c r="I8" s="16"/>
      <c r="J8" s="43">
        <v>95.188000000000002</v>
      </c>
      <c r="K8" s="41">
        <f>J8*E8</f>
        <v>980436.4</v>
      </c>
    </row>
    <row r="9" spans="1:11" s="2" customFormat="1" ht="12.75" customHeight="1" x14ac:dyDescent="0.2">
      <c r="A9" s="52" t="s">
        <v>13</v>
      </c>
      <c r="B9" s="53"/>
      <c r="C9" s="53"/>
      <c r="D9" s="53"/>
      <c r="E9" s="53"/>
      <c r="F9" s="54"/>
      <c r="G9" s="17">
        <f>SUM(G11:G11)</f>
        <v>299200</v>
      </c>
      <c r="H9" s="16"/>
      <c r="I9" s="16"/>
      <c r="J9" s="16"/>
      <c r="K9" s="16"/>
    </row>
    <row r="10" spans="1:11" s="2" customFormat="1" ht="15.95" customHeight="1" x14ac:dyDescent="0.2">
      <c r="A10" s="49" t="s">
        <v>14</v>
      </c>
      <c r="B10" s="50"/>
      <c r="C10" s="50"/>
      <c r="D10" s="50"/>
      <c r="E10" s="50"/>
      <c r="F10" s="50"/>
      <c r="G10" s="51"/>
      <c r="H10" s="16"/>
      <c r="I10" s="16"/>
      <c r="J10" s="16"/>
      <c r="K10" s="16"/>
    </row>
    <row r="11" spans="1:11" s="2" customFormat="1" ht="24" customHeight="1" x14ac:dyDescent="0.2">
      <c r="A11" s="18">
        <v>3</v>
      </c>
      <c r="B11" s="19" t="s">
        <v>15</v>
      </c>
      <c r="C11" s="20" t="s">
        <v>16</v>
      </c>
      <c r="D11" s="21" t="s">
        <v>10</v>
      </c>
      <c r="E11" s="22">
        <v>4</v>
      </c>
      <c r="F11" s="35">
        <v>74800</v>
      </c>
      <c r="G11" s="23">
        <f>F11*E11</f>
        <v>299200</v>
      </c>
      <c r="H11" s="41">
        <v>74800</v>
      </c>
      <c r="I11" s="42">
        <f>H11*E11</f>
        <v>299200</v>
      </c>
      <c r="J11" s="16"/>
      <c r="K11" s="16"/>
    </row>
    <row r="12" spans="1:11" s="6" customFormat="1" ht="13.5" customHeight="1" x14ac:dyDescent="0.2">
      <c r="A12" s="3"/>
      <c r="B12" s="28" t="s">
        <v>11</v>
      </c>
      <c r="C12" s="15"/>
      <c r="D12" s="4"/>
      <c r="E12" s="25"/>
      <c r="F12" s="12"/>
      <c r="G12" s="5">
        <f>SUM(G6+G9)</f>
        <v>1802912.5</v>
      </c>
      <c r="H12" s="16"/>
      <c r="I12" s="40">
        <f>SUM(I11)</f>
        <v>299200</v>
      </c>
      <c r="J12" s="16"/>
      <c r="K12" s="44">
        <f>SUM(K7:K8)</f>
        <v>1496563.74</v>
      </c>
    </row>
    <row r="13" spans="1:11" ht="9.75" customHeight="1" x14ac:dyDescent="0.2">
      <c r="A13" s="7"/>
      <c r="B13" s="29"/>
      <c r="C13" s="8"/>
      <c r="D13" s="9"/>
      <c r="E13" s="9"/>
      <c r="F13" s="13"/>
      <c r="G13" s="10"/>
      <c r="H13" s="10"/>
    </row>
    <row r="14" spans="1:11" x14ac:dyDescent="0.2">
      <c r="A14" s="47" t="s">
        <v>8</v>
      </c>
      <c r="B14" s="47"/>
      <c r="C14" s="47"/>
      <c r="D14" s="47"/>
      <c r="E14" s="47"/>
      <c r="F14" s="47"/>
      <c r="G14" s="47"/>
      <c r="H14" s="38"/>
    </row>
    <row r="15" spans="1:11" s="11" customFormat="1" ht="39.75" customHeight="1" x14ac:dyDescent="0.2">
      <c r="A15" s="46" t="s">
        <v>12</v>
      </c>
      <c r="B15" s="46"/>
      <c r="C15" s="46"/>
      <c r="D15" s="46"/>
      <c r="E15" s="46"/>
      <c r="F15" s="46"/>
      <c r="G15" s="46"/>
      <c r="H15" s="37"/>
    </row>
    <row r="17" spans="1:8" ht="27.75" customHeight="1" x14ac:dyDescent="0.2">
      <c r="A17" s="45" t="s">
        <v>21</v>
      </c>
      <c r="B17" s="45"/>
      <c r="C17" s="45"/>
      <c r="D17" s="45"/>
      <c r="E17" s="45"/>
      <c r="F17" s="45"/>
      <c r="G17" s="45"/>
      <c r="H17" s="36"/>
    </row>
    <row r="19" spans="1:8" x14ac:dyDescent="0.2">
      <c r="B19" s="27" t="s">
        <v>23</v>
      </c>
      <c r="G19" s="1" t="s">
        <v>24</v>
      </c>
    </row>
    <row r="21" spans="1:8" x14ac:dyDescent="0.2">
      <c r="B21" s="27" t="s">
        <v>25</v>
      </c>
      <c r="G21" s="1" t="s">
        <v>26</v>
      </c>
    </row>
  </sheetData>
  <mergeCells count="7">
    <mergeCell ref="A17:G17"/>
    <mergeCell ref="A15:G15"/>
    <mergeCell ref="A14:G14"/>
    <mergeCell ref="A4:G4"/>
    <mergeCell ref="A10:G10"/>
    <mergeCell ref="A6:F6"/>
    <mergeCell ref="A9:F9"/>
  </mergeCells>
  <pageMargins left="0.19685039370078741" right="0.1968503937007874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2025-01-10T09:52:47Z</cp:lastPrinted>
  <dcterms:created xsi:type="dcterms:W3CDTF">2019-03-11T10:08:28Z</dcterms:created>
  <dcterms:modified xsi:type="dcterms:W3CDTF">2025-01-17T10:21:55Z</dcterms:modified>
</cp:coreProperties>
</file>