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49 от 12.06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1" i="1" l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F55" i="1"/>
  <c r="G55" i="1" s="1"/>
  <c r="F54" i="1"/>
  <c r="G54" i="1" s="1"/>
  <c r="F53" i="1"/>
  <c r="G53" i="1" s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51" i="1"/>
  <c r="G21" i="1"/>
  <c r="G20" i="1"/>
  <c r="G19" i="1"/>
  <c r="G18" i="1"/>
  <c r="G17" i="1"/>
  <c r="G15" i="1"/>
  <c r="G14" i="1"/>
  <c r="G13" i="1"/>
  <c r="F65" i="1"/>
  <c r="G65" i="1" s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<sst xmlns="http://schemas.openxmlformats.org/spreadsheetml/2006/main" count="217" uniqueCount="149">
  <si>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</si>
  <si>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</si>
  <si>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</si>
  <si>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</si>
  <si>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</si>
  <si>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</si>
  <si>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</si>
  <si>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</si>
  <si>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</si>
  <si>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</si>
  <si>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</si>
  <si>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</si>
  <si>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</si>
  <si>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</si>
  <si>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</si>
  <si>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</si>
  <si>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</si>
  <si>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</si>
  <si>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</si>
  <si>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ампула</t>
  </si>
  <si>
    <t>Атропина сульфат</t>
  </si>
  <si>
    <t>раствор для инъекций 1 мг/мл</t>
  </si>
  <si>
    <t>Бриллиантовый зеленый</t>
  </si>
  <si>
    <t>раствор спиртовый 1 %-30 мл</t>
  </si>
  <si>
    <t>Декстроза (Глюкоза)</t>
  </si>
  <si>
    <t>раствор для инфузий 5 %-200 мл</t>
  </si>
  <si>
    <t>Декстроза (Глюкозы)</t>
  </si>
  <si>
    <t>раствор для инфузий 5 %-400 мл</t>
  </si>
  <si>
    <t>Диазепам</t>
  </si>
  <si>
    <t>раствор для внутримышечных и внутривенных инъекций 5 мг/мл по 2 мл</t>
  </si>
  <si>
    <t>Натронная известь</t>
  </si>
  <si>
    <t>канистра</t>
  </si>
  <si>
    <t>Натрия хлорид</t>
  </si>
  <si>
    <t>раствор для инфузий 0,9 %-500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</si>
  <si>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</si>
  <si>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</si>
  <si>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</si>
  <si>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</si>
  <si>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Этанол (Спирт 70%)</t>
  </si>
  <si>
    <t>раствор для наружного применения 70%-90 мл</t>
  </si>
  <si>
    <t>штука</t>
  </si>
  <si>
    <t xml:space="preserve">Анестезиологическая маска наркозная взрослая </t>
  </si>
  <si>
    <t>Анестезиологическая маска наркозная взрослая 5 L размер</t>
  </si>
  <si>
    <t xml:space="preserve">Аспирационный наконечник Yankauer одноразовый </t>
  </si>
  <si>
    <t>Дренаж</t>
  </si>
  <si>
    <t>Зонд нозогастральн</t>
  </si>
  <si>
    <t>Зонд нозогастральный поливинилхлорид СШ 24 длина 110  одноразовый</t>
  </si>
  <si>
    <t>Зонды</t>
  </si>
  <si>
    <t>Зонд ректальный (ПХВ) для одноразового применения размер №30</t>
  </si>
  <si>
    <t xml:space="preserve">Иглы </t>
  </si>
  <si>
    <t>Игла спинальная 26G*90 мм, 22G*38 мм</t>
  </si>
  <si>
    <t>Нити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</si>
  <si>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</si>
  <si>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</si>
  <si>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</si>
  <si>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Катетер</t>
  </si>
  <si>
    <t>Катетер внутривенный стерильный однократного применения № 18 (вазофикс)</t>
  </si>
  <si>
    <t>Комплект</t>
  </si>
  <si>
    <t>Комплект для кислородной терапии (назальные кислородные канюли)</t>
  </si>
  <si>
    <t>Контуры</t>
  </si>
  <si>
    <t>Контур дыхательный без принадлежностей длина 160 см, d=22 мм</t>
  </si>
  <si>
    <t>Кружка</t>
  </si>
  <si>
    <t xml:space="preserve">Кружка Эсмарха 2 литра  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</si>
  <si>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</si>
  <si>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</si>
  <si>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</si>
  <si>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</si>
  <si>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Лейкопластырь</t>
  </si>
  <si>
    <t>метр</t>
  </si>
  <si>
    <t>Мини-Спайк</t>
  </si>
  <si>
    <t>Мочеприемник</t>
  </si>
  <si>
    <t>Мочеприемник с нажимным клапаном стерильный 1000 мл</t>
  </si>
  <si>
    <t>Набор для каттеризации</t>
  </si>
  <si>
    <t>Набор для катетеризации крупных сосудов</t>
  </si>
  <si>
    <t>Набор для эпидур.анастезии</t>
  </si>
  <si>
    <t>Набор для эпидуральной анестезии</t>
  </si>
  <si>
    <t>Полимеррные клипсы Гемолокк размер L фиолетового цвета</t>
  </si>
  <si>
    <t>пара</t>
  </si>
  <si>
    <t>Салфетки</t>
  </si>
  <si>
    <t>Система для переливания крови</t>
  </si>
  <si>
    <t>Скальпель</t>
  </si>
  <si>
    <t>Скальпель одноразовый стерильный №22</t>
  </si>
  <si>
    <t>Скальпель одноразовый стерильный №23</t>
  </si>
  <si>
    <t>Трубка</t>
  </si>
  <si>
    <t>Трубка эндотрахеальная 7,5 мм</t>
  </si>
  <si>
    <t>Трубка эндотрахеальная  8,0 мм</t>
  </si>
  <si>
    <t>Удлинитель</t>
  </si>
  <si>
    <t>Удлинитель оригинальный  для Перфузор стандарт</t>
  </si>
  <si>
    <t>Фильтр</t>
  </si>
  <si>
    <t>Фильтр антибактериальный</t>
  </si>
  <si>
    <t>Шприцы</t>
  </si>
  <si>
    <t>Шрпиц Жанэ 150 мл одноразовый с наконечникам для катетерной насадки</t>
  </si>
  <si>
    <t>Электроды</t>
  </si>
  <si>
    <t xml:space="preserve">Электроды для ЭКГ </t>
  </si>
  <si>
    <t>Кухарева А.А.</t>
  </si>
  <si>
    <t>Ким Н.В.</t>
  </si>
  <si>
    <t>Фармацевт</t>
  </si>
  <si>
    <t>Есмуратова М.Т.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</si>
  <si>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</si>
  <si>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</si>
  <si>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</si>
  <si>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</si>
  <si>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</si>
  <si>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</si>
  <si>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</si>
  <si>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</si>
  <si>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</si>
  <si>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Аспирационный наконечник одноразовый </t>
  </si>
  <si>
    <t xml:space="preserve">Дренажная трубка размеры 5,0х7,0 силиконовая </t>
  </si>
  <si>
    <t xml:space="preserve">Дренажная трубка размеры 7,0х11 силиконовая </t>
  </si>
  <si>
    <t>Катетер Фолея стерильные, из латекса покрытого силиконовой смазкой двухходовой  №14</t>
  </si>
  <si>
    <t>Катетер Фолея стерильные, из латекса покрытого силиконовой смазкой двухходовой размер18</t>
  </si>
  <si>
    <t>Катетер Фолея стерильный, из силикона, двухходовой размеры 20</t>
  </si>
  <si>
    <t>лейкопластырь 2,5х5м гипоаллергенный на шелковой основе</t>
  </si>
  <si>
    <t xml:space="preserve">Мини спайк фильтр канюля для многократной аспирации инъекции во флаконы(красный цвет) </t>
  </si>
  <si>
    <t>Натронная известь канистра 4,2 кг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</si>
  <si>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</si>
  <si>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</si>
  <si>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</si>
  <si>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</si>
  <si>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</si>
  <si>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</si>
  <si>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</si>
  <si>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</t>
  </si>
  <si>
    <t>Системы для инфузий</t>
  </si>
  <si>
    <t>Система для переливания крови система для переливания крови и кровезаменителей 18G</t>
  </si>
  <si>
    <t>Шприц  инъекционный трехкомпонентный инсулиновый стерильный однократного применения  объемом 5 мл, с иглой 21G</t>
  </si>
  <si>
    <t>Шприц  инъекционный трехкомпонентный инсулиновый стерильный однократного применения  объемом 10 мл, с иглой 21G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</si>
  <si>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</si>
  <si>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</si>
  <si>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</si>
  <si>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</si>
  <si>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</si>
  <si>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к объявлению № 49 от 12.06.2020г.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</si>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</sst>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7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2" xfId="0" applyNumberFormat="1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top"/>
    </xf>
    <xf numFmtId="0" fontId="2" fillId="0" borderId="2" xfId="2" applyFont="1" applyFill="1" applyBorder="1" applyAlignment="1">
      <alignment horizontal="left" vertical="top" wrapText="1"/>
    </xf>
    <xf numFmtId="0" fontId="2" fillId="0" borderId="2" xfId="3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/>
    </xf>
    <xf numFmtId="4" fontId="2" fillId="0" borderId="2" xfId="2" applyNumberFormat="1" applyFont="1" applyFill="1" applyBorder="1" applyAlignment="1">
      <alignment horizontal="right" vertical="top"/>
    </xf>
    <xf numFmtId="4" fontId="2" fillId="0" borderId="2" xfId="0" applyNumberFormat="1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left" vertical="top" wrapText="1"/>
    </xf>
    <xf numFmtId="0" fontId="6" fillId="2" borderId="2" xfId="3" applyNumberFormat="1" applyFont="1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view="pageBreakPreview" zoomScale="80" zoomScaleNormal="100" zoomScaleSheetLayoutView="80" workbookViewId="0">
      <pane xSplit="7" ySplit="7" topLeftCell="H8" activePane="bottomRight" state="frozen"/>
      <selection pane="topRight" activeCell="S1" sqref="S1"/>
      <selection pane="bottomLeft" activeCell="A7" sqref="A7"/>
      <selection pane="bottomRight" activeCell="G7" sqref="G7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16384" width="8.7109375" style="2"/>
  </cols>
  <sheetData>
    <row r="1" spans="1:7" x14ac:dyDescent="0.25">
      <c r="D1" s="63"/>
      <c r="E1" s="64" t="s">
        <v>132</v>
      </c>
    </row>
    <row r="2" spans="1:7" x14ac:dyDescent="0.25">
      <c r="A2" s="62"/>
      <c r="B2" s="62"/>
      <c r="C2" s="62"/>
      <c r="D2" s="62"/>
      <c r="E2" s="64" t="s">
        <v>133</v>
      </c>
    </row>
    <row r="4" spans="1:7" s="1" customFormat="1" ht="19.5" customHeight="1" x14ac:dyDescent="0.25">
      <c r="A4" s="8" t="s">
        <v>0</v>
      </c>
      <c r="B4" s="9" t="s">
        <v>98</v>
      </c>
      <c r="C4" s="9" t="s">
        <v>99</v>
      </c>
      <c r="D4" s="9" t="s">
        <v>1</v>
      </c>
      <c r="E4" s="50" t="s">
        <v>2</v>
      </c>
      <c r="F4" s="52" t="s">
        <v>3</v>
      </c>
      <c r="G4" s="54" t="s">
        <v>4</v>
      </c>
    </row>
    <row r="5" spans="1:7" s="1" customFormat="1" ht="20.25" customHeight="1" x14ac:dyDescent="0.25">
      <c r="A5" s="8"/>
      <c r="B5" s="13"/>
      <c r="C5" s="13"/>
      <c r="D5" s="13"/>
      <c r="E5" s="51"/>
      <c r="F5" s="53"/>
      <c r="G5" s="55"/>
    </row>
    <row r="6" spans="1:7" s="1" customFormat="1" ht="20.25" customHeight="1" x14ac:dyDescent="0.25">
      <c r="A6" s="8"/>
      <c r="B6" s="14"/>
      <c r="C6" s="14"/>
      <c r="D6" s="8"/>
      <c r="E6" s="8"/>
      <c r="F6" s="15"/>
      <c r="G6" s="16">
        <f>SUM(G8:G71)</f>
        <v>14020152.733999999</v>
      </c>
    </row>
    <row r="7" spans="1:7" s="1" customFormat="1" ht="15.75" customHeight="1" x14ac:dyDescent="0.25">
      <c r="A7" s="8"/>
      <c r="B7" s="10" t="s">
        <v>106</v>
      </c>
      <c r="C7" s="11"/>
      <c r="D7" s="8"/>
      <c r="E7" s="8"/>
      <c r="F7" s="15"/>
      <c r="G7" s="15"/>
    </row>
    <row r="8" spans="1:7" ht="16.5" customHeight="1" x14ac:dyDescent="0.25">
      <c r="A8" s="17">
        <v>1</v>
      </c>
      <c r="B8" s="18" t="s">
        <v>5</v>
      </c>
      <c r="C8" s="19" t="s">
        <v>100</v>
      </c>
      <c r="D8" s="20" t="s">
        <v>6</v>
      </c>
      <c r="E8" s="21">
        <v>130</v>
      </c>
      <c r="F8" s="22">
        <v>420</v>
      </c>
      <c r="G8" s="22">
        <f>E8*F8</f>
        <v>54600</v>
      </c>
    </row>
    <row r="9" spans="1:7" ht="16.5" customHeight="1" x14ac:dyDescent="0.25">
      <c r="A9" s="17">
        <v>2</v>
      </c>
      <c r="B9" s="18" t="s">
        <v>5</v>
      </c>
      <c r="C9" s="19" t="s">
        <v>101</v>
      </c>
      <c r="D9" s="17" t="s">
        <v>7</v>
      </c>
      <c r="E9" s="21">
        <v>66</v>
      </c>
      <c r="F9" s="22">
        <v>900</v>
      </c>
      <c r="G9" s="22">
        <f>E9*F9</f>
        <v>59400</v>
      </c>
    </row>
    <row r="10" spans="1:7" ht="16.5" customHeight="1" x14ac:dyDescent="0.25">
      <c r="A10" s="17">
        <v>3</v>
      </c>
      <c r="B10" s="18" t="s">
        <v>8</v>
      </c>
      <c r="C10" s="19" t="s">
        <v>102</v>
      </c>
      <c r="D10" s="20" t="s">
        <v>6</v>
      </c>
      <c r="E10" s="21">
        <v>500</v>
      </c>
      <c r="F10" s="22">
        <v>550</v>
      </c>
      <c r="G10" s="22">
        <f>E10*F10</f>
        <v>275000</v>
      </c>
    </row>
    <row r="11" spans="1:7" ht="16.5" customHeight="1" x14ac:dyDescent="0.25">
      <c r="A11" s="17">
        <v>4</v>
      </c>
      <c r="B11" s="18" t="s">
        <v>9</v>
      </c>
      <c r="C11" s="23" t="s">
        <v>10</v>
      </c>
      <c r="D11" s="17" t="s">
        <v>6</v>
      </c>
      <c r="E11" s="21">
        <v>500</v>
      </c>
      <c r="F11" s="22">
        <v>360</v>
      </c>
      <c r="G11" s="22">
        <f>E11*F11</f>
        <v>180000</v>
      </c>
    </row>
    <row r="12" spans="1:7" ht="16.5" customHeight="1" x14ac:dyDescent="0.25">
      <c r="A12" s="17">
        <v>5</v>
      </c>
      <c r="B12" s="18" t="s">
        <v>11</v>
      </c>
      <c r="C12" s="19" t="s">
        <v>103</v>
      </c>
      <c r="D12" s="20" t="s">
        <v>6</v>
      </c>
      <c r="E12" s="21">
        <v>280</v>
      </c>
      <c r="F12" s="22">
        <v>330</v>
      </c>
      <c r="G12" s="22">
        <f>E12*F12</f>
        <v>92400</v>
      </c>
    </row>
    <row r="13" spans="1:7" ht="16.5" customHeight="1" x14ac:dyDescent="0.25">
      <c r="A13" s="17">
        <v>6</v>
      </c>
      <c r="B13" s="18" t="s">
        <v>14</v>
      </c>
      <c r="C13" s="19" t="s">
        <v>105</v>
      </c>
      <c r="D13" s="17" t="s">
        <v>6</v>
      </c>
      <c r="E13" s="21">
        <v>60</v>
      </c>
      <c r="F13" s="22">
        <v>1500</v>
      </c>
      <c r="G13" s="22">
        <f>E13*F13</f>
        <v>90000</v>
      </c>
    </row>
    <row r="14" spans="1:7" ht="16.5" customHeight="1" x14ac:dyDescent="0.25">
      <c r="A14" s="17">
        <v>7</v>
      </c>
      <c r="B14" s="18" t="s">
        <v>15</v>
      </c>
      <c r="C14" s="19" t="s">
        <v>16</v>
      </c>
      <c r="D14" s="20" t="s">
        <v>7</v>
      </c>
      <c r="E14" s="21">
        <v>50</v>
      </c>
      <c r="F14" s="22">
        <v>1650</v>
      </c>
      <c r="G14" s="22">
        <f>E14*F14</f>
        <v>82500</v>
      </c>
    </row>
    <row r="15" spans="1:7" ht="16.5" customHeight="1" x14ac:dyDescent="0.25">
      <c r="A15" s="17">
        <v>8</v>
      </c>
      <c r="B15" s="24" t="s">
        <v>17</v>
      </c>
      <c r="C15" s="19" t="s">
        <v>18</v>
      </c>
      <c r="D15" s="17" t="s">
        <v>6</v>
      </c>
      <c r="E15" s="25">
        <v>10</v>
      </c>
      <c r="F15" s="22">
        <v>690</v>
      </c>
      <c r="G15" s="22">
        <f>E15*F15</f>
        <v>6900</v>
      </c>
    </row>
    <row r="16" spans="1:7" s="28" customFormat="1" ht="16.5" customHeight="1" x14ac:dyDescent="0.25">
      <c r="A16" s="12"/>
      <c r="B16" s="57" t="s">
        <v>130</v>
      </c>
      <c r="C16" s="58"/>
      <c r="D16" s="12"/>
      <c r="E16" s="26"/>
      <c r="F16" s="27"/>
      <c r="G16" s="27"/>
    </row>
    <row r="17" spans="1:7" ht="16.5" customHeight="1" x14ac:dyDescent="0.25">
      <c r="A17" s="17">
        <v>9</v>
      </c>
      <c r="B17" s="24" t="s">
        <v>20</v>
      </c>
      <c r="C17" s="19" t="s">
        <v>21</v>
      </c>
      <c r="D17" s="17" t="s">
        <v>19</v>
      </c>
      <c r="E17" s="21">
        <v>250</v>
      </c>
      <c r="F17" s="22">
        <v>104.88</v>
      </c>
      <c r="G17" s="22">
        <f>E17*F17</f>
        <v>26220</v>
      </c>
    </row>
    <row r="18" spans="1:7" s="29" customFormat="1" ht="16.5" customHeight="1" x14ac:dyDescent="0.25">
      <c r="A18" s="17">
        <v>10</v>
      </c>
      <c r="B18" s="18" t="s">
        <v>22</v>
      </c>
      <c r="C18" s="19" t="s">
        <v>23</v>
      </c>
      <c r="D18" s="17" t="s">
        <v>6</v>
      </c>
      <c r="E18" s="21">
        <v>130</v>
      </c>
      <c r="F18" s="22">
        <v>42.07</v>
      </c>
      <c r="G18" s="22">
        <f>E18*F18</f>
        <v>5469.1</v>
      </c>
    </row>
    <row r="19" spans="1:7" s="29" customFormat="1" ht="16.5" customHeight="1" x14ac:dyDescent="0.25">
      <c r="A19" s="17">
        <v>11</v>
      </c>
      <c r="B19" s="24" t="s">
        <v>24</v>
      </c>
      <c r="C19" s="19" t="s">
        <v>25</v>
      </c>
      <c r="D19" s="17" t="s">
        <v>6</v>
      </c>
      <c r="E19" s="31">
        <v>100</v>
      </c>
      <c r="F19" s="30">
        <v>190</v>
      </c>
      <c r="G19" s="22">
        <f>E19*F19</f>
        <v>19000</v>
      </c>
    </row>
    <row r="20" spans="1:7" ht="16.5" customHeight="1" x14ac:dyDescent="0.25">
      <c r="A20" s="17">
        <v>12</v>
      </c>
      <c r="B20" s="24" t="s">
        <v>26</v>
      </c>
      <c r="C20" s="19" t="s">
        <v>27</v>
      </c>
      <c r="D20" s="17" t="s">
        <v>6</v>
      </c>
      <c r="E20" s="31">
        <v>500</v>
      </c>
      <c r="F20" s="30">
        <v>262.8</v>
      </c>
      <c r="G20" s="22">
        <f>E20*F20</f>
        <v>131400</v>
      </c>
    </row>
    <row r="21" spans="1:7" ht="16.5" customHeight="1" x14ac:dyDescent="0.25">
      <c r="A21" s="17">
        <v>13</v>
      </c>
      <c r="B21" s="24" t="s">
        <v>28</v>
      </c>
      <c r="C21" s="19" t="s">
        <v>29</v>
      </c>
      <c r="D21" s="17" t="s">
        <v>19</v>
      </c>
      <c r="E21" s="21">
        <v>250</v>
      </c>
      <c r="F21" s="32">
        <v>160.76</v>
      </c>
      <c r="G21" s="22">
        <f>E21*F21</f>
        <v>40190</v>
      </c>
    </row>
    <row r="22" spans="1:7" s="29" customFormat="1" ht="16.5" customHeight="1" x14ac:dyDescent="0.25">
      <c r="A22" s="17">
        <v>14</v>
      </c>
      <c r="B22" s="24" t="s">
        <v>32</v>
      </c>
      <c r="C22" s="19" t="s">
        <v>33</v>
      </c>
      <c r="D22" s="17" t="s">
        <v>6</v>
      </c>
      <c r="E22" s="21">
        <v>2000</v>
      </c>
      <c r="F22" s="32">
        <v>239.05</v>
      </c>
      <c r="G22" s="22">
        <f>E22*F22</f>
        <v>478100</v>
      </c>
    </row>
    <row r="23" spans="1:7" s="29" customFormat="1" ht="16.5" customHeight="1" x14ac:dyDescent="0.25">
      <c r="A23" s="17">
        <v>15</v>
      </c>
      <c r="B23" s="18" t="s">
        <v>34</v>
      </c>
      <c r="C23" s="19" t="s">
        <v>35</v>
      </c>
      <c r="D23" s="17" t="s">
        <v>19</v>
      </c>
      <c r="E23" s="21">
        <v>200</v>
      </c>
      <c r="F23" s="32">
        <v>216</v>
      </c>
      <c r="G23" s="22">
        <f>E23*F23</f>
        <v>43200</v>
      </c>
    </row>
    <row r="24" spans="1:7" ht="16.5" customHeight="1" x14ac:dyDescent="0.25">
      <c r="A24" s="17">
        <v>16</v>
      </c>
      <c r="B24" s="24" t="s">
        <v>36</v>
      </c>
      <c r="C24" s="23" t="s">
        <v>37</v>
      </c>
      <c r="D24" s="17" t="s">
        <v>19</v>
      </c>
      <c r="E24" s="21">
        <v>2000</v>
      </c>
      <c r="F24" s="32">
        <v>109.2</v>
      </c>
      <c r="G24" s="22">
        <f>E24*F24</f>
        <v>218400</v>
      </c>
    </row>
    <row r="25" spans="1:7" ht="16.5" customHeight="1" x14ac:dyDescent="0.25">
      <c r="A25" s="17">
        <v>17</v>
      </c>
      <c r="B25" s="19" t="s">
        <v>38</v>
      </c>
      <c r="C25" s="23" t="s">
        <v>39</v>
      </c>
      <c r="D25" s="36" t="s">
        <v>6</v>
      </c>
      <c r="E25" s="21">
        <v>350</v>
      </c>
      <c r="F25" s="32">
        <v>137.81</v>
      </c>
      <c r="G25" s="22">
        <f>E25*F25</f>
        <v>48233.5</v>
      </c>
    </row>
    <row r="26" spans="1:7" ht="16.5" customHeight="1" x14ac:dyDescent="0.25">
      <c r="A26" s="37"/>
      <c r="B26" s="59" t="s">
        <v>131</v>
      </c>
      <c r="C26" s="60"/>
      <c r="D26" s="37"/>
      <c r="E26" s="38"/>
      <c r="F26" s="39"/>
      <c r="G26" s="39"/>
    </row>
    <row r="27" spans="1:7" ht="16.5" customHeight="1" x14ac:dyDescent="0.25">
      <c r="A27" s="40">
        <v>18</v>
      </c>
      <c r="B27" s="41" t="s">
        <v>41</v>
      </c>
      <c r="C27" s="41" t="s">
        <v>42</v>
      </c>
      <c r="D27" s="40" t="s">
        <v>40</v>
      </c>
      <c r="E27" s="42">
        <v>5</v>
      </c>
      <c r="F27" s="45">
        <v>740</v>
      </c>
      <c r="G27" s="44">
        <f>E27*F27</f>
        <v>3700</v>
      </c>
    </row>
    <row r="28" spans="1:7" ht="16.5" customHeight="1" x14ac:dyDescent="0.25">
      <c r="A28" s="40">
        <v>19</v>
      </c>
      <c r="B28" s="41" t="s">
        <v>107</v>
      </c>
      <c r="C28" s="41" t="s">
        <v>43</v>
      </c>
      <c r="D28" s="40" t="s">
        <v>40</v>
      </c>
      <c r="E28" s="42">
        <v>150</v>
      </c>
      <c r="F28" s="46">
        <v>45000</v>
      </c>
      <c r="G28" s="44">
        <f>E28*F28</f>
        <v>6750000</v>
      </c>
    </row>
    <row r="29" spans="1:7" ht="16.5" customHeight="1" x14ac:dyDescent="0.25">
      <c r="A29" s="40">
        <v>20</v>
      </c>
      <c r="B29" s="41" t="s">
        <v>44</v>
      </c>
      <c r="C29" s="41" t="s">
        <v>108</v>
      </c>
      <c r="D29" s="40" t="s">
        <v>68</v>
      </c>
      <c r="E29" s="42">
        <v>100</v>
      </c>
      <c r="F29" s="43">
        <v>1000</v>
      </c>
      <c r="G29" s="44">
        <f>E29*F29</f>
        <v>100000</v>
      </c>
    </row>
    <row r="30" spans="1:7" ht="16.5" customHeight="1" x14ac:dyDescent="0.25">
      <c r="A30" s="40">
        <v>21</v>
      </c>
      <c r="B30" s="41" t="s">
        <v>44</v>
      </c>
      <c r="C30" s="41" t="s">
        <v>109</v>
      </c>
      <c r="D30" s="40" t="s">
        <v>68</v>
      </c>
      <c r="E30" s="42">
        <v>130</v>
      </c>
      <c r="F30" s="43">
        <v>1000</v>
      </c>
      <c r="G30" s="44">
        <f>E30*F30</f>
        <v>130000</v>
      </c>
    </row>
    <row r="31" spans="1:7" ht="16.5" customHeight="1" x14ac:dyDescent="0.25">
      <c r="A31" s="40">
        <v>22</v>
      </c>
      <c r="B31" s="41" t="s">
        <v>45</v>
      </c>
      <c r="C31" s="41" t="s">
        <v>46</v>
      </c>
      <c r="D31" s="40" t="s">
        <v>40</v>
      </c>
      <c r="E31" s="42">
        <v>6</v>
      </c>
      <c r="F31" s="43">
        <v>142.5</v>
      </c>
      <c r="G31" s="44">
        <f>E31*F31</f>
        <v>855</v>
      </c>
    </row>
    <row r="32" spans="1:7" ht="33.75" customHeight="1" x14ac:dyDescent="0.25">
      <c r="A32" s="40">
        <v>23</v>
      </c>
      <c r="B32" s="41" t="s">
        <v>47</v>
      </c>
      <c r="C32" s="47" t="s">
        <v>48</v>
      </c>
      <c r="D32" s="40" t="s">
        <v>40</v>
      </c>
      <c r="E32" s="42">
        <v>87</v>
      </c>
      <c r="F32" s="43">
        <v>142.5</v>
      </c>
      <c r="G32" s="44">
        <f>E32*F32</f>
        <v>12397.5</v>
      </c>
    </row>
    <row r="33" spans="1:7" ht="16.5" customHeight="1" x14ac:dyDescent="0.25">
      <c r="A33" s="40">
        <v>24</v>
      </c>
      <c r="B33" s="41" t="s">
        <v>49</v>
      </c>
      <c r="C33" s="41" t="s">
        <v>50</v>
      </c>
      <c r="D33" s="40" t="s">
        <v>40</v>
      </c>
      <c r="E33" s="42">
        <v>20</v>
      </c>
      <c r="F33" s="43">
        <v>800</v>
      </c>
      <c r="G33" s="44">
        <f>E33*F33</f>
        <v>16000</v>
      </c>
    </row>
    <row r="34" spans="1:7" ht="16.5" customHeight="1" x14ac:dyDescent="0.25">
      <c r="A34" s="40">
        <v>25</v>
      </c>
      <c r="B34" s="41" t="s">
        <v>51</v>
      </c>
      <c r="C34" s="41" t="s">
        <v>52</v>
      </c>
      <c r="D34" s="40" t="s">
        <v>40</v>
      </c>
      <c r="E34" s="42">
        <v>195</v>
      </c>
      <c r="F34" s="43">
        <v>627.15</v>
      </c>
      <c r="G34" s="44">
        <f>E34*F34</f>
        <v>122294.25</v>
      </c>
    </row>
    <row r="35" spans="1:7" ht="16.5" customHeight="1" x14ac:dyDescent="0.25">
      <c r="A35" s="40">
        <v>26</v>
      </c>
      <c r="B35" s="41" t="s">
        <v>51</v>
      </c>
      <c r="C35" s="41" t="s">
        <v>53</v>
      </c>
      <c r="D35" s="40" t="s">
        <v>40</v>
      </c>
      <c r="E35" s="42">
        <v>100</v>
      </c>
      <c r="F35" s="43">
        <v>627.15</v>
      </c>
      <c r="G35" s="44">
        <f>E35*F35</f>
        <v>62715</v>
      </c>
    </row>
    <row r="36" spans="1:7" ht="16.5" customHeight="1" x14ac:dyDescent="0.25">
      <c r="A36" s="40">
        <v>27</v>
      </c>
      <c r="B36" s="41" t="s">
        <v>51</v>
      </c>
      <c r="C36" s="41" t="s">
        <v>54</v>
      </c>
      <c r="D36" s="40" t="s">
        <v>40</v>
      </c>
      <c r="E36" s="42">
        <v>66</v>
      </c>
      <c r="F36" s="43">
        <v>627.15</v>
      </c>
      <c r="G36" s="44">
        <f>E36*F36</f>
        <v>41391.9</v>
      </c>
    </row>
    <row r="37" spans="1:7" ht="16.5" customHeight="1" x14ac:dyDescent="0.25">
      <c r="A37" s="40">
        <v>28</v>
      </c>
      <c r="B37" s="41" t="s">
        <v>55</v>
      </c>
      <c r="C37" s="47" t="s">
        <v>56</v>
      </c>
      <c r="D37" s="40" t="s">
        <v>40</v>
      </c>
      <c r="E37" s="42">
        <v>330</v>
      </c>
      <c r="F37" s="44">
        <v>89</v>
      </c>
      <c r="G37" s="44">
        <f>E37*F37</f>
        <v>29370</v>
      </c>
    </row>
    <row r="38" spans="1:7" ht="16.5" customHeight="1" x14ac:dyDescent="0.25">
      <c r="A38" s="40">
        <v>29</v>
      </c>
      <c r="B38" s="41" t="s">
        <v>55</v>
      </c>
      <c r="C38" s="41" t="s">
        <v>110</v>
      </c>
      <c r="D38" s="40" t="s">
        <v>40</v>
      </c>
      <c r="E38" s="42">
        <v>240</v>
      </c>
      <c r="F38" s="43">
        <v>320</v>
      </c>
      <c r="G38" s="44">
        <f>E38*F38</f>
        <v>76800</v>
      </c>
    </row>
    <row r="39" spans="1:7" ht="16.5" customHeight="1" x14ac:dyDescent="0.25">
      <c r="A39" s="40">
        <v>30</v>
      </c>
      <c r="B39" s="41" t="s">
        <v>55</v>
      </c>
      <c r="C39" s="41" t="s">
        <v>111</v>
      </c>
      <c r="D39" s="40" t="s">
        <v>40</v>
      </c>
      <c r="E39" s="42">
        <v>140</v>
      </c>
      <c r="F39" s="43">
        <v>320</v>
      </c>
      <c r="G39" s="44">
        <f>E39*F39</f>
        <v>44800</v>
      </c>
    </row>
    <row r="40" spans="1:7" ht="16.5" customHeight="1" x14ac:dyDescent="0.25">
      <c r="A40" s="40">
        <v>31</v>
      </c>
      <c r="B40" s="41" t="s">
        <v>55</v>
      </c>
      <c r="C40" s="41" t="s">
        <v>112</v>
      </c>
      <c r="D40" s="40" t="s">
        <v>40</v>
      </c>
      <c r="E40" s="42">
        <v>140</v>
      </c>
      <c r="F40" s="43">
        <v>320</v>
      </c>
      <c r="G40" s="44">
        <f>E40*F40</f>
        <v>44800</v>
      </c>
    </row>
    <row r="41" spans="1:7" ht="16.5" customHeight="1" x14ac:dyDescent="0.25">
      <c r="A41" s="40">
        <v>32</v>
      </c>
      <c r="B41" s="41" t="s">
        <v>57</v>
      </c>
      <c r="C41" s="41" t="s">
        <v>58</v>
      </c>
      <c r="D41" s="40" t="s">
        <v>40</v>
      </c>
      <c r="E41" s="42">
        <v>20</v>
      </c>
      <c r="F41" s="43">
        <v>320</v>
      </c>
      <c r="G41" s="44">
        <f>E41*F41</f>
        <v>6400</v>
      </c>
    </row>
    <row r="42" spans="1:7" ht="16.5" customHeight="1" x14ac:dyDescent="0.25">
      <c r="A42" s="40">
        <v>33</v>
      </c>
      <c r="B42" s="41" t="s">
        <v>59</v>
      </c>
      <c r="C42" s="48" t="s">
        <v>60</v>
      </c>
      <c r="D42" s="40" t="s">
        <v>40</v>
      </c>
      <c r="E42" s="42">
        <v>270</v>
      </c>
      <c r="F42" s="43">
        <v>1510</v>
      </c>
      <c r="G42" s="44">
        <f>E42*F42</f>
        <v>407700</v>
      </c>
    </row>
    <row r="43" spans="1:7" ht="16.5" customHeight="1" x14ac:dyDescent="0.25">
      <c r="A43" s="40">
        <v>34</v>
      </c>
      <c r="B43" s="41" t="s">
        <v>61</v>
      </c>
      <c r="C43" s="41" t="s">
        <v>62</v>
      </c>
      <c r="D43" s="40" t="s">
        <v>40</v>
      </c>
      <c r="E43" s="42">
        <v>300</v>
      </c>
      <c r="F43" s="43">
        <v>1070</v>
      </c>
      <c r="G43" s="44">
        <f>E43*F43</f>
        <v>321000</v>
      </c>
    </row>
    <row r="44" spans="1:7" ht="16.5" customHeight="1" x14ac:dyDescent="0.25">
      <c r="A44" s="40">
        <v>35</v>
      </c>
      <c r="B44" s="41" t="s">
        <v>63</v>
      </c>
      <c r="C44" s="41" t="s">
        <v>64</v>
      </c>
      <c r="D44" s="40" t="s">
        <v>40</v>
      </c>
      <c r="E44" s="42">
        <v>6</v>
      </c>
      <c r="F44" s="43">
        <v>2524</v>
      </c>
      <c r="G44" s="44">
        <f>E44*F44</f>
        <v>15144</v>
      </c>
    </row>
    <row r="45" spans="1:7" ht="16.5" customHeight="1" x14ac:dyDescent="0.25">
      <c r="A45" s="40">
        <v>36</v>
      </c>
      <c r="B45" s="41" t="s">
        <v>65</v>
      </c>
      <c r="C45" s="41" t="s">
        <v>66</v>
      </c>
      <c r="D45" s="40" t="s">
        <v>40</v>
      </c>
      <c r="E45" s="42">
        <v>270</v>
      </c>
      <c r="F45" s="43">
        <v>33</v>
      </c>
      <c r="G45" s="44">
        <f>E45*F45</f>
        <v>8910</v>
      </c>
    </row>
    <row r="46" spans="1:7" ht="16.5" customHeight="1" x14ac:dyDescent="0.25">
      <c r="A46" s="40">
        <v>37</v>
      </c>
      <c r="B46" s="41" t="s">
        <v>67</v>
      </c>
      <c r="C46" s="41" t="s">
        <v>113</v>
      </c>
      <c r="D46" s="40" t="s">
        <v>40</v>
      </c>
      <c r="E46" s="42">
        <v>830</v>
      </c>
      <c r="F46" s="45">
        <v>450</v>
      </c>
      <c r="G46" s="44">
        <f>E46*F46</f>
        <v>373500</v>
      </c>
    </row>
    <row r="47" spans="1:7" ht="33.75" customHeight="1" x14ac:dyDescent="0.25">
      <c r="A47" s="40">
        <v>38</v>
      </c>
      <c r="B47" s="41" t="s">
        <v>69</v>
      </c>
      <c r="C47" s="41" t="s">
        <v>114</v>
      </c>
      <c r="D47" s="40" t="s">
        <v>40</v>
      </c>
      <c r="E47" s="42">
        <v>500</v>
      </c>
      <c r="F47" s="44">
        <v>925</v>
      </c>
      <c r="G47" s="44">
        <f>E47*F47</f>
        <v>462500</v>
      </c>
    </row>
    <row r="48" spans="1:7" ht="16.5" customHeight="1" x14ac:dyDescent="0.25">
      <c r="A48" s="40">
        <v>39</v>
      </c>
      <c r="B48" s="41" t="s">
        <v>70</v>
      </c>
      <c r="C48" s="41" t="s">
        <v>71</v>
      </c>
      <c r="D48" s="40" t="s">
        <v>40</v>
      </c>
      <c r="E48" s="42">
        <v>800</v>
      </c>
      <c r="F48" s="43">
        <v>257</v>
      </c>
      <c r="G48" s="44">
        <f>E48*F48</f>
        <v>205600</v>
      </c>
    </row>
    <row r="49" spans="1:7" ht="16.5" customHeight="1" x14ac:dyDescent="0.25">
      <c r="A49" s="40">
        <v>40</v>
      </c>
      <c r="B49" s="41" t="s">
        <v>72</v>
      </c>
      <c r="C49" s="41" t="s">
        <v>73</v>
      </c>
      <c r="D49" s="40" t="s">
        <v>40</v>
      </c>
      <c r="E49" s="42">
        <v>13</v>
      </c>
      <c r="F49" s="43">
        <v>4250</v>
      </c>
      <c r="G49" s="44">
        <f>E49*F49</f>
        <v>55250</v>
      </c>
    </row>
    <row r="50" spans="1:7" ht="16.5" customHeight="1" x14ac:dyDescent="0.25">
      <c r="A50" s="40">
        <v>41</v>
      </c>
      <c r="B50" s="41" t="s">
        <v>74</v>
      </c>
      <c r="C50" s="41" t="s">
        <v>75</v>
      </c>
      <c r="D50" s="40" t="s">
        <v>40</v>
      </c>
      <c r="E50" s="42">
        <v>3</v>
      </c>
      <c r="F50" s="43">
        <v>4250</v>
      </c>
      <c r="G50" s="44">
        <f>E50*F50</f>
        <v>12750</v>
      </c>
    </row>
    <row r="51" spans="1:7" ht="16.5" customHeight="1" x14ac:dyDescent="0.25">
      <c r="A51" s="40">
        <v>42</v>
      </c>
      <c r="B51" s="33" t="s">
        <v>30</v>
      </c>
      <c r="C51" s="34" t="s">
        <v>115</v>
      </c>
      <c r="D51" s="35" t="s">
        <v>31</v>
      </c>
      <c r="E51" s="21">
        <v>20</v>
      </c>
      <c r="F51" s="22">
        <v>14137.2</v>
      </c>
      <c r="G51" s="22">
        <f>E51*F51</f>
        <v>282744</v>
      </c>
    </row>
    <row r="52" spans="1:7" ht="31.5" customHeight="1" x14ac:dyDescent="0.25">
      <c r="A52" s="40">
        <v>43</v>
      </c>
      <c r="B52" s="41" t="s">
        <v>116</v>
      </c>
      <c r="C52" s="41" t="s">
        <v>76</v>
      </c>
      <c r="D52" s="40" t="s">
        <v>40</v>
      </c>
      <c r="E52" s="42">
        <v>15</v>
      </c>
      <c r="F52" s="43">
        <v>1600</v>
      </c>
      <c r="G52" s="44">
        <f>E52*F52</f>
        <v>24000</v>
      </c>
    </row>
    <row r="53" spans="1:7" ht="305.25" customHeight="1" x14ac:dyDescent="0.25">
      <c r="A53" s="40">
        <v>44</v>
      </c>
      <c r="B53" s="41" t="s">
        <v>119</v>
      </c>
      <c r="C53" s="41" t="s">
        <v>118</v>
      </c>
      <c r="D53" s="40" t="s">
        <v>77</v>
      </c>
      <c r="E53" s="42">
        <v>133</v>
      </c>
      <c r="F53" s="43">
        <f>1554*1.054</f>
        <v>1637.9160000000002</v>
      </c>
      <c r="G53" s="44">
        <f>E53*F53</f>
        <v>217842.82800000001</v>
      </c>
    </row>
    <row r="54" spans="1:7" ht="303.75" customHeight="1" x14ac:dyDescent="0.25">
      <c r="A54" s="40">
        <v>45</v>
      </c>
      <c r="B54" s="41" t="s">
        <v>120</v>
      </c>
      <c r="C54" s="41" t="s">
        <v>117</v>
      </c>
      <c r="D54" s="40" t="s">
        <v>77</v>
      </c>
      <c r="E54" s="42">
        <v>133</v>
      </c>
      <c r="F54" s="43">
        <f>1554*1.054</f>
        <v>1637.9160000000002</v>
      </c>
      <c r="G54" s="44">
        <f>E54*F54</f>
        <v>217842.82800000001</v>
      </c>
    </row>
    <row r="55" spans="1:7" ht="301.5" customHeight="1" x14ac:dyDescent="0.25">
      <c r="A55" s="40">
        <v>46</v>
      </c>
      <c r="B55" s="41" t="s">
        <v>121</v>
      </c>
      <c r="C55" s="41" t="s">
        <v>117</v>
      </c>
      <c r="D55" s="40" t="s">
        <v>77</v>
      </c>
      <c r="E55" s="42">
        <v>133</v>
      </c>
      <c r="F55" s="43">
        <f>1554*1.054</f>
        <v>1637.9160000000002</v>
      </c>
      <c r="G55" s="44">
        <f>E55*F55</f>
        <v>217842.82800000001</v>
      </c>
    </row>
    <row r="56" spans="1:7" ht="65.25" customHeight="1" x14ac:dyDescent="0.25">
      <c r="A56" s="40">
        <v>47</v>
      </c>
      <c r="B56" s="41" t="s">
        <v>78</v>
      </c>
      <c r="C56" s="49" t="s">
        <v>122</v>
      </c>
      <c r="D56" s="40" t="s">
        <v>40</v>
      </c>
      <c r="E56" s="42">
        <v>20000</v>
      </c>
      <c r="F56" s="56">
        <v>10</v>
      </c>
      <c r="G56" s="44">
        <f>E56*F56</f>
        <v>200000</v>
      </c>
    </row>
    <row r="57" spans="1:7" ht="107.25" customHeight="1" x14ac:dyDescent="0.25">
      <c r="A57" s="40">
        <v>48</v>
      </c>
      <c r="B57" s="41" t="s">
        <v>124</v>
      </c>
      <c r="C57" s="41" t="s">
        <v>123</v>
      </c>
      <c r="D57" s="40" t="s">
        <v>40</v>
      </c>
      <c r="E57" s="42">
        <v>1500</v>
      </c>
      <c r="F57" s="43">
        <v>50</v>
      </c>
      <c r="G57" s="44">
        <f>E57*F57</f>
        <v>75000</v>
      </c>
    </row>
    <row r="58" spans="1:7" ht="35.25" customHeight="1" x14ac:dyDescent="0.25">
      <c r="A58" s="40">
        <v>49</v>
      </c>
      <c r="B58" s="41" t="s">
        <v>79</v>
      </c>
      <c r="C58" s="47" t="s">
        <v>125</v>
      </c>
      <c r="D58" s="40" t="s">
        <v>40</v>
      </c>
      <c r="E58" s="42">
        <v>15</v>
      </c>
      <c r="F58" s="43">
        <v>500</v>
      </c>
      <c r="G58" s="44">
        <f>E58*F58</f>
        <v>7500</v>
      </c>
    </row>
    <row r="59" spans="1:7" ht="16.5" customHeight="1" x14ac:dyDescent="0.25">
      <c r="A59" s="40">
        <v>50</v>
      </c>
      <c r="B59" s="41" t="s">
        <v>80</v>
      </c>
      <c r="C59" s="41" t="s">
        <v>81</v>
      </c>
      <c r="D59" s="40" t="s">
        <v>40</v>
      </c>
      <c r="E59" s="42">
        <v>800</v>
      </c>
      <c r="F59" s="43">
        <v>81.84</v>
      </c>
      <c r="G59" s="44">
        <f>E59*F59</f>
        <v>65472</v>
      </c>
    </row>
    <row r="60" spans="1:7" ht="16.5" customHeight="1" x14ac:dyDescent="0.25">
      <c r="A60" s="40">
        <v>51</v>
      </c>
      <c r="B60" s="41" t="s">
        <v>80</v>
      </c>
      <c r="C60" s="41" t="s">
        <v>82</v>
      </c>
      <c r="D60" s="40" t="s">
        <v>40</v>
      </c>
      <c r="E60" s="42">
        <v>500</v>
      </c>
      <c r="F60" s="43">
        <v>81.84</v>
      </c>
      <c r="G60" s="44">
        <f>E60*F60</f>
        <v>40920</v>
      </c>
    </row>
    <row r="61" spans="1:7" ht="16.5" customHeight="1" x14ac:dyDescent="0.25">
      <c r="A61" s="40">
        <v>52</v>
      </c>
      <c r="B61" s="41" t="s">
        <v>83</v>
      </c>
      <c r="C61" s="41" t="s">
        <v>84</v>
      </c>
      <c r="D61" s="40" t="s">
        <v>40</v>
      </c>
      <c r="E61" s="42">
        <v>140</v>
      </c>
      <c r="F61" s="45">
        <v>330</v>
      </c>
      <c r="G61" s="44">
        <f>E61*F61</f>
        <v>46200</v>
      </c>
    </row>
    <row r="62" spans="1:7" ht="16.5" customHeight="1" x14ac:dyDescent="0.25">
      <c r="A62" s="40">
        <v>53</v>
      </c>
      <c r="B62" s="41" t="s">
        <v>83</v>
      </c>
      <c r="C62" s="41" t="s">
        <v>85</v>
      </c>
      <c r="D62" s="40" t="s">
        <v>40</v>
      </c>
      <c r="E62" s="42">
        <v>130</v>
      </c>
      <c r="F62" s="43">
        <v>330</v>
      </c>
      <c r="G62" s="44">
        <f>E62*F62</f>
        <v>42900</v>
      </c>
    </row>
    <row r="63" spans="1:7" ht="16.5" customHeight="1" x14ac:dyDescent="0.25">
      <c r="A63" s="40">
        <v>54</v>
      </c>
      <c r="B63" s="41" t="s">
        <v>86</v>
      </c>
      <c r="C63" s="41" t="s">
        <v>87</v>
      </c>
      <c r="D63" s="40" t="s">
        <v>40</v>
      </c>
      <c r="E63" s="42">
        <v>6</v>
      </c>
      <c r="F63" s="43">
        <v>350</v>
      </c>
      <c r="G63" s="44">
        <f>E63*F63</f>
        <v>2100</v>
      </c>
    </row>
    <row r="64" spans="1:7" ht="16.5" customHeight="1" x14ac:dyDescent="0.25">
      <c r="A64" s="40">
        <v>55</v>
      </c>
      <c r="B64" s="41" t="s">
        <v>88</v>
      </c>
      <c r="C64" s="41" t="s">
        <v>89</v>
      </c>
      <c r="D64" s="40" t="s">
        <v>40</v>
      </c>
      <c r="E64" s="42">
        <v>800</v>
      </c>
      <c r="F64" s="43">
        <v>510</v>
      </c>
      <c r="G64" s="44">
        <f>E64*F64</f>
        <v>408000</v>
      </c>
    </row>
    <row r="65" spans="1:7" ht="34.5" customHeight="1" x14ac:dyDescent="0.25">
      <c r="A65" s="40">
        <v>56</v>
      </c>
      <c r="B65" s="18" t="s">
        <v>12</v>
      </c>
      <c r="C65" s="19" t="s">
        <v>13</v>
      </c>
      <c r="D65" s="17" t="s">
        <v>104</v>
      </c>
      <c r="E65" s="21">
        <v>30</v>
      </c>
      <c r="F65" s="22">
        <f>3200*1.054</f>
        <v>3372.8</v>
      </c>
      <c r="G65" s="22">
        <f>E65*F65</f>
        <v>101184</v>
      </c>
    </row>
    <row r="66" spans="1:7" ht="49.5" customHeight="1" x14ac:dyDescent="0.25">
      <c r="A66" s="40">
        <v>57</v>
      </c>
      <c r="B66" s="41" t="s">
        <v>90</v>
      </c>
      <c r="C66" s="47" t="s">
        <v>126</v>
      </c>
      <c r="D66" s="40" t="s">
        <v>40</v>
      </c>
      <c r="E66" s="42">
        <v>11600</v>
      </c>
      <c r="F66" s="43">
        <v>20</v>
      </c>
      <c r="G66" s="44">
        <f>E66*F66</f>
        <v>232000</v>
      </c>
    </row>
    <row r="67" spans="1:7" ht="48" customHeight="1" x14ac:dyDescent="0.25">
      <c r="A67" s="40">
        <v>58</v>
      </c>
      <c r="B67" s="41" t="s">
        <v>90</v>
      </c>
      <c r="C67" s="47" t="s">
        <v>127</v>
      </c>
      <c r="D67" s="40" t="s">
        <v>40</v>
      </c>
      <c r="E67" s="42">
        <v>12400</v>
      </c>
      <c r="F67" s="43">
        <v>18</v>
      </c>
      <c r="G67" s="44">
        <f>E67*F67</f>
        <v>223200</v>
      </c>
    </row>
    <row r="68" spans="1:7" ht="46.5" customHeight="1" x14ac:dyDescent="0.25">
      <c r="A68" s="40">
        <v>59</v>
      </c>
      <c r="B68" s="41" t="s">
        <v>90</v>
      </c>
      <c r="C68" s="47" t="s">
        <v>128</v>
      </c>
      <c r="D68" s="40" t="s">
        <v>40</v>
      </c>
      <c r="E68" s="42">
        <v>12400</v>
      </c>
      <c r="F68" s="43">
        <v>25</v>
      </c>
      <c r="G68" s="44">
        <f>E68*F68</f>
        <v>310000</v>
      </c>
    </row>
    <row r="69" spans="1:7" ht="48.75" customHeight="1" x14ac:dyDescent="0.25">
      <c r="A69" s="40">
        <v>60</v>
      </c>
      <c r="B69" s="41" t="s">
        <v>90</v>
      </c>
      <c r="C69" s="41" t="s">
        <v>129</v>
      </c>
      <c r="D69" s="40" t="s">
        <v>40</v>
      </c>
      <c r="E69" s="42">
        <v>800</v>
      </c>
      <c r="F69" s="43">
        <v>58.23</v>
      </c>
      <c r="G69" s="44">
        <f>E69*F69</f>
        <v>46584</v>
      </c>
    </row>
    <row r="70" spans="1:7" ht="33.75" customHeight="1" x14ac:dyDescent="0.25">
      <c r="A70" s="40">
        <v>61</v>
      </c>
      <c r="B70" s="41" t="s">
        <v>90</v>
      </c>
      <c r="C70" s="41" t="s">
        <v>91</v>
      </c>
      <c r="D70" s="40" t="s">
        <v>40</v>
      </c>
      <c r="E70" s="42">
        <v>6</v>
      </c>
      <c r="F70" s="43">
        <v>655</v>
      </c>
      <c r="G70" s="44">
        <f>E70*F70</f>
        <v>3930</v>
      </c>
    </row>
    <row r="71" spans="1:7" ht="16.5" customHeight="1" x14ac:dyDescent="0.25">
      <c r="A71" s="40">
        <v>62</v>
      </c>
      <c r="B71" s="41" t="s">
        <v>92</v>
      </c>
      <c r="C71" s="41" t="s">
        <v>93</v>
      </c>
      <c r="D71" s="40" t="s">
        <v>40</v>
      </c>
      <c r="E71" s="42">
        <v>20</v>
      </c>
      <c r="F71" s="44">
        <v>5000</v>
      </c>
      <c r="G71" s="44">
        <f>E71*F71</f>
        <v>100000</v>
      </c>
    </row>
    <row r="73" spans="1:7" x14ac:dyDescent="0.25">
      <c r="A73" s="61" t="s">
        <v>134</v>
      </c>
      <c r="B73" s="61"/>
      <c r="C73" s="61"/>
      <c r="D73" s="61"/>
      <c r="E73" s="61"/>
      <c r="F73" s="61"/>
      <c r="G73" s="61"/>
    </row>
    <row r="74" spans="1:7" ht="54" customHeight="1" x14ac:dyDescent="0.25">
      <c r="A74" s="65" t="s">
        <v>135</v>
      </c>
      <c r="B74" s="65"/>
      <c r="C74" s="65"/>
      <c r="D74" s="65"/>
      <c r="E74" s="65"/>
      <c r="F74" s="65"/>
      <c r="G74" s="65"/>
    </row>
    <row r="75" spans="1:7" ht="48.75" customHeight="1" x14ac:dyDescent="0.25">
      <c r="A75" s="66" t="s">
        <v>148</v>
      </c>
      <c r="B75" s="66"/>
      <c r="C75" s="66"/>
      <c r="D75" s="66"/>
      <c r="E75" s="66"/>
      <c r="F75" s="66"/>
      <c r="G75" s="66"/>
    </row>
    <row r="76" spans="1:7" ht="48.75" customHeight="1" x14ac:dyDescent="0.25">
      <c r="A76" s="63"/>
      <c r="B76" s="63"/>
      <c r="C76" s="63"/>
      <c r="D76" s="63"/>
      <c r="E76" s="63"/>
      <c r="F76" s="63"/>
      <c r="G76" s="63"/>
    </row>
    <row r="77" spans="1:7" x14ac:dyDescent="0.25">
      <c r="A77" s="67" t="s">
        <v>136</v>
      </c>
      <c r="B77" s="67"/>
      <c r="C77" s="2"/>
      <c r="D77" s="68" t="s">
        <v>94</v>
      </c>
      <c r="E77" s="68"/>
      <c r="F77" s="69"/>
      <c r="G77" s="69"/>
    </row>
    <row r="78" spans="1:7" x14ac:dyDescent="0.25">
      <c r="A78" s="70"/>
      <c r="B78" s="2"/>
      <c r="C78" s="2"/>
      <c r="D78" s="2"/>
      <c r="E78" s="2"/>
      <c r="F78" s="69"/>
      <c r="G78" s="69"/>
    </row>
    <row r="79" spans="1:7" x14ac:dyDescent="0.25">
      <c r="A79" s="71" t="s">
        <v>137</v>
      </c>
      <c r="B79" s="2"/>
      <c r="C79" s="2"/>
      <c r="D79" s="71" t="s">
        <v>138</v>
      </c>
      <c r="E79" s="71"/>
      <c r="F79" s="69"/>
      <c r="G79" s="69"/>
    </row>
    <row r="80" spans="1:7" x14ac:dyDescent="0.25">
      <c r="A80" s="71"/>
      <c r="B80" s="2"/>
      <c r="C80" s="2"/>
      <c r="D80" s="71"/>
      <c r="E80" s="71"/>
      <c r="F80" s="69"/>
      <c r="G80" s="69"/>
    </row>
    <row r="81" spans="1:7" x14ac:dyDescent="0.25">
      <c r="A81" s="71" t="s">
        <v>139</v>
      </c>
      <c r="B81" s="2"/>
      <c r="C81" s="2"/>
      <c r="D81" s="71" t="s">
        <v>95</v>
      </c>
      <c r="E81" s="71"/>
      <c r="F81" s="69"/>
      <c r="G81" s="69"/>
    </row>
    <row r="82" spans="1:7" x14ac:dyDescent="0.25">
      <c r="A82" s="71"/>
      <c r="B82" s="2"/>
      <c r="C82" s="2"/>
      <c r="D82" s="71"/>
      <c r="E82" s="71"/>
      <c r="F82" s="69"/>
      <c r="G82" s="69"/>
    </row>
    <row r="83" spans="1:7" x14ac:dyDescent="0.25">
      <c r="A83" s="71" t="s">
        <v>140</v>
      </c>
      <c r="B83" s="2"/>
      <c r="C83" s="2"/>
      <c r="D83" s="71" t="s">
        <v>141</v>
      </c>
      <c r="E83" s="71"/>
      <c r="F83" s="69"/>
      <c r="G83" s="69"/>
    </row>
    <row r="84" spans="1:7" x14ac:dyDescent="0.25">
      <c r="A84" s="71"/>
      <c r="B84" s="2"/>
      <c r="C84" s="2"/>
      <c r="D84" s="71"/>
      <c r="E84" s="71"/>
      <c r="F84" s="69"/>
      <c r="G84" s="69"/>
    </row>
    <row r="85" spans="1:7" x14ac:dyDescent="0.25">
      <c r="A85" s="71" t="s">
        <v>96</v>
      </c>
      <c r="B85" s="2"/>
      <c r="C85" s="2"/>
      <c r="D85" s="71" t="s">
        <v>97</v>
      </c>
      <c r="E85" s="71"/>
      <c r="F85" s="69"/>
      <c r="G85" s="69"/>
    </row>
    <row r="86" spans="1:7" x14ac:dyDescent="0.25">
      <c r="A86" s="71"/>
      <c r="B86" s="2"/>
      <c r="C86" s="2"/>
      <c r="D86" s="71"/>
      <c r="E86" s="71"/>
      <c r="F86" s="69"/>
      <c r="G86" s="69"/>
    </row>
    <row r="87" spans="1:7" x14ac:dyDescent="0.25">
      <c r="A87" s="71" t="s">
        <v>142</v>
      </c>
      <c r="B87" s="2"/>
      <c r="C87" s="2"/>
      <c r="D87" s="71" t="s">
        <v>143</v>
      </c>
      <c r="E87" s="71"/>
      <c r="F87" s="69"/>
      <c r="G87" s="69"/>
    </row>
    <row r="88" spans="1:7" x14ac:dyDescent="0.25">
      <c r="A88" s="71"/>
      <c r="B88" s="2"/>
      <c r="C88" s="2"/>
      <c r="D88" s="71"/>
      <c r="E88" s="71"/>
      <c r="F88" s="69"/>
      <c r="G88" s="69"/>
    </row>
    <row r="89" spans="1:7" x14ac:dyDescent="0.25">
      <c r="A89" s="71" t="s">
        <v>144</v>
      </c>
      <c r="B89" s="2"/>
      <c r="C89" s="2"/>
      <c r="D89" s="71" t="s">
        <v>145</v>
      </c>
      <c r="E89" s="71"/>
      <c r="F89" s="69"/>
      <c r="G89" s="69"/>
    </row>
    <row r="90" spans="1:7" x14ac:dyDescent="0.25">
      <c r="A90" s="71"/>
      <c r="B90" s="2"/>
      <c r="C90" s="2"/>
      <c r="D90" s="71"/>
      <c r="E90" s="71"/>
      <c r="F90" s="69"/>
      <c r="G90" s="69"/>
    </row>
    <row r="91" spans="1:7" x14ac:dyDescent="0.25">
      <c r="A91" s="71" t="s">
        <v>146</v>
      </c>
      <c r="B91" s="2"/>
      <c r="C91" s="2"/>
      <c r="D91" s="71" t="s">
        <v>147</v>
      </c>
      <c r="E91" s="71"/>
      <c r="F91" s="69"/>
      <c r="G91" s="69"/>
    </row>
  </sheetData>
  <autoFilter ref="A5:G71"/>
  <mergeCells count="13">
    <mergeCell ref="A77:B77"/>
    <mergeCell ref="B7:C7"/>
    <mergeCell ref="B16:C16"/>
    <mergeCell ref="B26:C26"/>
    <mergeCell ref="A73:G73"/>
    <mergeCell ref="A74:G74"/>
    <mergeCell ref="A75:G7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2020-06-12T05:08:52Z</dcterms:created>
  <dcterms:modified xsi:type="dcterms:W3CDTF">2020-06-12T12:54:25Z</dcterms:modified>
</cp:coreProperties>
</file>