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0 от 08.04.2024\"/>
    </mc:Choice>
  </mc:AlternateContent>
  <bookViews>
    <workbookView xWindow="0" yWindow="0" windowWidth="13305" windowHeight="6885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ЛС!$A$5:$O$5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21" i="1" l="1"/>
  <c r="G19" i="1"/>
  <c r="G6" i="1"/>
  <c r="G14" i="1" l="1"/>
  <c r="G8" i="1" l="1"/>
  <c r="G9" i="1"/>
  <c r="G10" i="1"/>
  <c r="G11" i="1"/>
  <c r="G12" i="1"/>
  <c r="G13" i="1"/>
  <c r="G15" i="1"/>
  <c r="G16" i="1"/>
  <c r="G17" i="1"/>
  <c r="G18" i="1"/>
  <c r="G7" i="1"/>
</calcChain>
</file>

<file path=xl/sharedStrings.xml><?xml version="1.0" encoding="utf-8"?>
<sst xmlns="http://schemas.openxmlformats.org/spreadsheetml/2006/main" count="54" uniqueCount="43">
  <si>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</si>
  <si>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</si>
  <si>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</si>
  <si>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</si>
  <si>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</si>
  <si>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</si>
  <si>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</si>
  <si>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</si>
  <si>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</si>
  <si>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</si>
  <si>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</si>
  <si>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</si>
  <si>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препараты, изготовленных в аптеках</t>
  </si>
  <si>
    <t>Калия перманганат 0,1% 50,0</t>
  </si>
  <si>
    <t>Перекись водорода 6% 400,0</t>
  </si>
  <si>
    <t>флакон</t>
  </si>
  <si>
    <t>канистра</t>
  </si>
  <si>
    <t>раствор для наружного применения 6% 400 мл</t>
  </si>
  <si>
    <t>Уксусная кислота 1% 5000,0</t>
  </si>
  <si>
    <t>раствор стерильный 0,25% 200,0</t>
  </si>
  <si>
    <t>Прокаин 0,25% 200,0 стерильный</t>
  </si>
  <si>
    <t>раствор стерильный, очищенная вода 400,0 мл</t>
  </si>
  <si>
    <t>Вода очищенная  400 мл стерильный</t>
  </si>
  <si>
    <t>водный раствор стерильный 0,02 % 400 мл</t>
  </si>
  <si>
    <t>Нитрофурал 0,02 % 400,0 стерильный</t>
  </si>
  <si>
    <t>Калия перманганат 10% 50,0</t>
  </si>
  <si>
    <t>водный раствор 10%, 50,0мл</t>
  </si>
  <si>
    <t>Прокаин 0,25% 100,0 стерильный</t>
  </si>
  <si>
    <t>раствор стерильный 0,25% 100,0</t>
  </si>
  <si>
    <t>Уксусная кислота 1%, раствор 150,0 мл</t>
  </si>
  <si>
    <t>раствор 150,0 мл</t>
  </si>
  <si>
    <t>раствор 1% 5000,0</t>
  </si>
  <si>
    <t>Перекись водорода, раствор для наружного применения 33% - 1,0</t>
  </si>
  <si>
    <t>раствор для наружного применения 33% - 1,0</t>
  </si>
  <si>
    <t>раствор для наружного применения 0,1%-50,0</t>
  </si>
  <si>
    <t>к объявлению 20 от 08.04.2024г.</t>
  </si>
  <si>
    <t>водный раствор стерильный 0,02%-200</t>
  </si>
  <si>
    <t>Нитрофурал 1 % 200,0 стерильный</t>
  </si>
  <si>
    <t>Уксусная кислота 5%, раствор 400,0 мл</t>
  </si>
  <si>
    <t>раствор 400,0 мл</t>
  </si>
  <si>
    <t>Фенолфталеин 1% 100,0 спиртовый</t>
  </si>
  <si>
    <t>спиртовый раствор 1% 100,0мл</t>
  </si>
  <si>
    <t>Медицинские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</si>
</sst>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7" fillId="0" borderId="0" xfId="1" applyFont="1"/>
    <xf numFmtId="0" fontId="7" fillId="0" borderId="0" xfId="1" applyFont="1" applyFill="1"/>
    <xf numFmtId="0" fontId="6" fillId="0" borderId="0" xfId="0" applyFont="1" applyFill="1"/>
    <xf numFmtId="0" fontId="7" fillId="0" borderId="0" xfId="1" applyFont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/>
    <xf numFmtId="3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2" xfId="23" applyFont="1" applyFill="1" applyBorder="1" applyAlignment="1">
      <alignment horizontal="left" vertical="center" wrapText="1"/>
    </xf>
    <xf numFmtId="0" fontId="6" fillId="0" borderId="0" xfId="1" applyFont="1" applyFill="1"/>
    <xf numFmtId="0" fontId="10" fillId="0" borderId="2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43" fontId="9" fillId="0" borderId="2" xfId="22" applyFont="1" applyFill="1" applyBorder="1" applyAlignment="1">
      <alignment horizontal="right" vertical="center" wrapText="1"/>
    </xf>
    <xf numFmtId="43" fontId="8" fillId="0" borderId="2" xfId="1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center" wrapText="1"/>
    </xf>
    <xf numFmtId="4" fontId="7" fillId="0" borderId="0" xfId="1" applyNumberFormat="1" applyFont="1" applyAlignment="1">
      <alignment horizontal="right"/>
    </xf>
    <xf numFmtId="0" fontId="9" fillId="0" borderId="2" xfId="0" applyFont="1" applyFill="1" applyBorder="1" applyAlignment="1">
      <alignment horizontal="left" vertical="center"/>
    </xf>
    <xf numFmtId="43" fontId="7" fillId="0" borderId="0" xfId="1" applyNumberFormat="1" applyFont="1" applyFill="1"/>
    <xf numFmtId="4" fontId="6" fillId="0" borderId="0" xfId="1" applyNumberFormat="1" applyFont="1" applyFill="1"/>
    <xf numFmtId="0" fontId="11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/>
    </xf>
    <xf numFmtId="43" fontId="10" fillId="0" borderId="5" xfId="1" applyNumberFormat="1" applyFont="1" applyBorder="1" applyAlignment="1">
      <alignment vertical="center"/>
    </xf>
    <xf numFmtId="43" fontId="10" fillId="0" borderId="2" xfId="1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SheetLayoutView="100" workbookViewId="0">
      <selection activeCell="A19" sqref="A19:F19"/>
    </sheetView>
  </sheetViews>
  <sheetFormatPr defaultColWidth="8.85546875" defaultRowHeight="15.75" x14ac:dyDescent="0.25"/>
  <cols>
    <col min="1" max="1" width="8.85546875" style="1"/>
    <col min="2" max="2" width="39.85546875" style="1" customWidth="1"/>
    <col min="3" max="3" width="59.28515625" style="1" customWidth="1"/>
    <col min="4" max="4" width="13.28515625" style="6" customWidth="1"/>
    <col min="5" max="5" width="15.42578125" style="6" customWidth="1"/>
    <col min="6" max="6" width="15.28515625" style="7" customWidth="1"/>
    <col min="7" max="7" width="21.28515625" style="4" customWidth="1"/>
    <col min="8" max="8" width="16.5703125" style="1" customWidth="1"/>
    <col min="9" max="16384" width="8.85546875" style="1"/>
  </cols>
  <sheetData>
    <row r="1" spans="1:8" x14ac:dyDescent="0.25">
      <c r="E1" s="6" t="s">
        <v>0</v>
      </c>
    </row>
    <row r="2" spans="1:8" x14ac:dyDescent="0.25">
      <c r="E2" s="13" t="s">
        <v>35</v>
      </c>
    </row>
    <row r="4" spans="1:8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8" ht="40.5" customHeight="1" x14ac:dyDescent="0.25">
      <c r="A5" s="8" t="s">
        <v>2</v>
      </c>
      <c r="B5" s="8" t="s">
        <v>3</v>
      </c>
      <c r="C5" s="8" t="s">
        <v>10</v>
      </c>
      <c r="D5" s="8" t="s">
        <v>4</v>
      </c>
      <c r="E5" s="8" t="s">
        <v>5</v>
      </c>
      <c r="F5" s="8" t="s">
        <v>6</v>
      </c>
      <c r="G5" s="8" t="s">
        <v>7</v>
      </c>
    </row>
    <row r="6" spans="1:8" s="2" customFormat="1" ht="15.75" customHeight="1" x14ac:dyDescent="0.25">
      <c r="A6" s="41" t="s">
        <v>12</v>
      </c>
      <c r="B6" s="42"/>
      <c r="C6" s="42"/>
      <c r="D6" s="42"/>
      <c r="E6" s="42"/>
      <c r="F6" s="42"/>
      <c r="G6" s="33">
        <f>G7+G8+G9+G10+G11+G12+G13+G14+G15+G16+G17+G18</f>
        <v>4164360</v>
      </c>
    </row>
    <row r="7" spans="1:8" s="2" customFormat="1" ht="15.75" customHeight="1" x14ac:dyDescent="0.25">
      <c r="A7" s="16">
        <v>1</v>
      </c>
      <c r="B7" s="17" t="s">
        <v>22</v>
      </c>
      <c r="C7" s="18" t="s">
        <v>21</v>
      </c>
      <c r="D7" s="24" t="s">
        <v>15</v>
      </c>
      <c r="E7" s="19">
        <v>1579</v>
      </c>
      <c r="F7" s="25">
        <v>250</v>
      </c>
      <c r="G7" s="22">
        <f>E7*F7</f>
        <v>394750</v>
      </c>
    </row>
    <row r="8" spans="1:8" s="2" customFormat="1" ht="15.75" customHeight="1" x14ac:dyDescent="0.25">
      <c r="A8" s="16">
        <v>2</v>
      </c>
      <c r="B8" s="17" t="s">
        <v>25</v>
      </c>
      <c r="C8" s="18" t="s">
        <v>26</v>
      </c>
      <c r="D8" s="24" t="s">
        <v>15</v>
      </c>
      <c r="E8" s="19">
        <v>80</v>
      </c>
      <c r="F8" s="25">
        <v>350</v>
      </c>
      <c r="G8" s="22">
        <f t="shared" ref="G8:G18" si="0">E8*F8</f>
        <v>28000</v>
      </c>
    </row>
    <row r="9" spans="1:8" s="2" customFormat="1" ht="15.75" customHeight="1" x14ac:dyDescent="0.25">
      <c r="A9" s="16">
        <v>3</v>
      </c>
      <c r="B9" s="17" t="s">
        <v>13</v>
      </c>
      <c r="C9" s="14" t="s">
        <v>34</v>
      </c>
      <c r="D9" s="24" t="s">
        <v>15</v>
      </c>
      <c r="E9" s="19">
        <v>144</v>
      </c>
      <c r="F9" s="25">
        <v>250</v>
      </c>
      <c r="G9" s="22">
        <f t="shared" si="0"/>
        <v>36000</v>
      </c>
    </row>
    <row r="10" spans="1:8" s="2" customFormat="1" ht="15.75" customHeight="1" x14ac:dyDescent="0.25">
      <c r="A10" s="16">
        <v>4</v>
      </c>
      <c r="B10" s="17" t="s">
        <v>27</v>
      </c>
      <c r="C10" s="23" t="s">
        <v>28</v>
      </c>
      <c r="D10" s="24" t="s">
        <v>15</v>
      </c>
      <c r="E10" s="19">
        <v>150</v>
      </c>
      <c r="F10" s="25">
        <v>310</v>
      </c>
      <c r="G10" s="22">
        <f t="shared" si="0"/>
        <v>46500</v>
      </c>
    </row>
    <row r="11" spans="1:8" s="2" customFormat="1" ht="15.75" customHeight="1" x14ac:dyDescent="0.25">
      <c r="A11" s="16">
        <v>5</v>
      </c>
      <c r="B11" s="17" t="s">
        <v>20</v>
      </c>
      <c r="C11" s="23" t="s">
        <v>19</v>
      </c>
      <c r="D11" s="24" t="s">
        <v>15</v>
      </c>
      <c r="E11" s="19">
        <v>1751</v>
      </c>
      <c r="F11" s="25">
        <v>450</v>
      </c>
      <c r="G11" s="22">
        <f t="shared" si="0"/>
        <v>787950</v>
      </c>
    </row>
    <row r="12" spans="1:8" s="2" customFormat="1" ht="15.75" customHeight="1" x14ac:dyDescent="0.25">
      <c r="A12" s="16">
        <v>6</v>
      </c>
      <c r="B12" s="17" t="s">
        <v>14</v>
      </c>
      <c r="C12" s="18" t="s">
        <v>17</v>
      </c>
      <c r="D12" s="24" t="s">
        <v>15</v>
      </c>
      <c r="E12" s="19">
        <v>480</v>
      </c>
      <c r="F12" s="25">
        <v>350</v>
      </c>
      <c r="G12" s="22">
        <f t="shared" si="0"/>
        <v>168000</v>
      </c>
    </row>
    <row r="13" spans="1:8" s="2" customFormat="1" ht="33" customHeight="1" x14ac:dyDescent="0.25">
      <c r="A13" s="16">
        <v>7</v>
      </c>
      <c r="B13" s="30" t="s">
        <v>32</v>
      </c>
      <c r="C13" s="31" t="s">
        <v>33</v>
      </c>
      <c r="D13" s="24" t="s">
        <v>15</v>
      </c>
      <c r="E13" s="19">
        <v>60</v>
      </c>
      <c r="F13" s="25">
        <v>250</v>
      </c>
      <c r="G13" s="22">
        <f t="shared" si="0"/>
        <v>15000</v>
      </c>
    </row>
    <row r="14" spans="1:8" s="15" customFormat="1" ht="15.75" customHeight="1" x14ac:dyDescent="0.25">
      <c r="A14" s="16">
        <v>8</v>
      </c>
      <c r="B14" s="27" t="s">
        <v>24</v>
      </c>
      <c r="C14" s="18" t="s">
        <v>23</v>
      </c>
      <c r="D14" s="24" t="s">
        <v>15</v>
      </c>
      <c r="E14" s="20">
        <v>4469</v>
      </c>
      <c r="F14" s="21">
        <v>530</v>
      </c>
      <c r="G14" s="22">
        <f t="shared" si="0"/>
        <v>2368570</v>
      </c>
    </row>
    <row r="15" spans="1:8" s="15" customFormat="1" ht="15.75" customHeight="1" x14ac:dyDescent="0.25">
      <c r="A15" s="16">
        <v>9</v>
      </c>
      <c r="B15" s="27" t="s">
        <v>37</v>
      </c>
      <c r="C15" s="18" t="s">
        <v>36</v>
      </c>
      <c r="D15" s="24" t="s">
        <v>15</v>
      </c>
      <c r="E15" s="20">
        <v>153</v>
      </c>
      <c r="F15" s="21">
        <v>530</v>
      </c>
      <c r="G15" s="22">
        <f t="shared" si="0"/>
        <v>81090</v>
      </c>
      <c r="H15" s="29"/>
    </row>
    <row r="16" spans="1:8" s="15" customFormat="1" ht="15.75" customHeight="1" x14ac:dyDescent="0.25">
      <c r="A16" s="16">
        <v>11</v>
      </c>
      <c r="B16" s="27" t="s">
        <v>29</v>
      </c>
      <c r="C16" s="18" t="s">
        <v>30</v>
      </c>
      <c r="D16" s="24" t="s">
        <v>15</v>
      </c>
      <c r="E16" s="20">
        <v>240</v>
      </c>
      <c r="F16" s="21">
        <v>450</v>
      </c>
      <c r="G16" s="22">
        <f t="shared" si="0"/>
        <v>108000</v>
      </c>
    </row>
    <row r="17" spans="1:15" s="2" customFormat="1" ht="15.75" customHeight="1" x14ac:dyDescent="0.25">
      <c r="A17" s="16">
        <v>12</v>
      </c>
      <c r="B17" s="17" t="s">
        <v>38</v>
      </c>
      <c r="C17" s="32" t="s">
        <v>39</v>
      </c>
      <c r="D17" s="24" t="s">
        <v>15</v>
      </c>
      <c r="E17" s="20">
        <v>30</v>
      </c>
      <c r="F17" s="21">
        <v>450</v>
      </c>
      <c r="G17" s="22">
        <f t="shared" si="0"/>
        <v>13500</v>
      </c>
    </row>
    <row r="18" spans="1:15" s="2" customFormat="1" ht="15.75" customHeight="1" x14ac:dyDescent="0.25">
      <c r="A18" s="16">
        <v>13</v>
      </c>
      <c r="B18" s="17" t="s">
        <v>18</v>
      </c>
      <c r="C18" s="18" t="s">
        <v>31</v>
      </c>
      <c r="D18" s="19" t="s">
        <v>16</v>
      </c>
      <c r="E18" s="20">
        <v>60</v>
      </c>
      <c r="F18" s="21">
        <v>1950</v>
      </c>
      <c r="G18" s="22">
        <f t="shared" si="0"/>
        <v>117000</v>
      </c>
      <c r="H18" s="28"/>
    </row>
    <row r="19" spans="1:15" s="2" customFormat="1" ht="15.75" customHeight="1" x14ac:dyDescent="0.25">
      <c r="A19" s="38" t="s">
        <v>42</v>
      </c>
      <c r="B19" s="39"/>
      <c r="C19" s="39"/>
      <c r="D19" s="39"/>
      <c r="E19" s="39"/>
      <c r="F19" s="40"/>
      <c r="G19" s="34">
        <f>G20</f>
        <v>23800</v>
      </c>
      <c r="H19" s="28"/>
    </row>
    <row r="20" spans="1:15" s="2" customFormat="1" ht="15.75" customHeight="1" x14ac:dyDescent="0.25">
      <c r="A20" s="16">
        <v>10</v>
      </c>
      <c r="B20" s="17" t="s">
        <v>40</v>
      </c>
      <c r="C20" s="18" t="s">
        <v>41</v>
      </c>
      <c r="D20" s="19" t="s">
        <v>15</v>
      </c>
      <c r="E20" s="20">
        <v>68</v>
      </c>
      <c r="F20" s="21">
        <v>350</v>
      </c>
      <c r="G20" s="22">
        <v>23800</v>
      </c>
      <c r="H20" s="28"/>
    </row>
    <row r="21" spans="1:15" ht="21.6" customHeight="1" x14ac:dyDescent="0.25">
      <c r="A21" s="10"/>
      <c r="B21" s="10" t="s">
        <v>8</v>
      </c>
      <c r="C21" s="10"/>
      <c r="D21" s="9"/>
      <c r="E21" s="11"/>
      <c r="F21" s="12"/>
      <c r="G21" s="12">
        <f>G6+G19</f>
        <v>4188160</v>
      </c>
    </row>
    <row r="22" spans="1:15" ht="26.45" customHeight="1" x14ac:dyDescent="0.25">
      <c r="G22" s="26"/>
    </row>
    <row r="23" spans="1:15" x14ac:dyDescent="0.25">
      <c r="A23" s="36" t="s">
        <v>9</v>
      </c>
      <c r="B23" s="36"/>
      <c r="C23" s="36"/>
      <c r="D23" s="36"/>
      <c r="E23" s="36"/>
      <c r="F23" s="36"/>
      <c r="G23" s="36"/>
      <c r="H23" s="36"/>
    </row>
    <row r="24" spans="1:15" s="3" customFormat="1" ht="53.25" customHeight="1" x14ac:dyDescent="0.25">
      <c r="A24" s="37" t="s">
        <v>11</v>
      </c>
      <c r="B24" s="37"/>
      <c r="C24" s="37"/>
      <c r="D24" s="37"/>
      <c r="E24" s="37"/>
      <c r="F24" s="37"/>
      <c r="G24" s="37"/>
      <c r="H24" s="5"/>
      <c r="I24" s="5"/>
      <c r="J24" s="5"/>
      <c r="K24" s="5"/>
      <c r="L24" s="5"/>
      <c r="M24" s="5"/>
      <c r="N24" s="5"/>
      <c r="O24" s="5"/>
    </row>
  </sheetData>
  <mergeCells count="5">
    <mergeCell ref="A4:G4"/>
    <mergeCell ref="A23:H23"/>
    <mergeCell ref="A24:G24"/>
    <mergeCell ref="A19:F19"/>
    <mergeCell ref="A6:F6"/>
  </mergeCells>
  <pageMargins left="0.19685039370078741" right="0.19685039370078741" top="0.74803149606299213" bottom="0.74803149606299213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2022-01-10T05:54:49Z</cp:lastPrinted>
  <dcterms:created xsi:type="dcterms:W3CDTF">2019-03-11T10:08:28Z</dcterms:created>
  <dcterms:modified xsi:type="dcterms:W3CDTF">2024-04-08T05:23:18Z</dcterms:modified>
</cp:coreProperties>
</file>