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31 от 20.05.2024г Чекап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0" i="1" l="1"/>
  <c r="G16" i="1"/>
  <c r="G18" i="1"/>
  <c r="G19" i="1"/>
  <c r="G17" i="1"/>
  <c r="G12" i="1" l="1"/>
  <c r="G14" i="1"/>
  <c r="G15" i="1"/>
  <c r="G7" i="1" l="1"/>
  <c r="G9" i="1"/>
  <c r="G8" i="1"/>
  <c r="G13" i="1" l="1"/>
  <c r="G11" i="1"/>
  <c r="G10" i="1" s="1"/>
</calcChain>
</file>

<file path=xl/sharedStrings.xml><?xml version="1.0" encoding="utf-8"?>
<sst xmlns="http://schemas.openxmlformats.org/spreadsheetml/2006/main" count="45" uniqueCount="34">
  <si>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</si>
  <si>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</si>
  <si>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</si>
  <si>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</si>
  <si>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</si>
  <si>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</si>
  <si>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</si>
  <si>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</si>
  <si>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</si>
  <si>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</si>
  <si>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</si>
  <si>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</si>
  <si>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</si>
  <si>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набор</t>
  </si>
  <si>
    <t>к объявлению 31 от 20.05.2024г.</t>
  </si>
  <si>
    <t>Реагенты для автоматического биохимического анализатора закрытого типа BS-200E</t>
  </si>
  <si>
    <t>Реагенты для автоматического биохимического анализатора закрытого типа BS-240 Pro</t>
  </si>
  <si>
    <t>Диагностические реагенты для Автоматического иммуноанализатора iFlash-1800 закрытого типа</t>
  </si>
  <si>
    <t>Реагенты</t>
  </si>
  <si>
    <t xml:space="preserve">Набор реагентов для определения С- реактивного белка методом латекс агглютинации  (на 500 определений) </t>
  </si>
  <si>
    <t xml:space="preserve">Набор реагентов для определения ревматоидного фактора методом латекс агглютинации  (на 250 определений) </t>
  </si>
  <si>
    <t>Диагностический набор реагентов для определения HDL-C</t>
  </si>
  <si>
    <t xml:space="preserve">Диагностический набор реагентов для определения HDL-C для автоматического биохимического анализатора закрытого типа BS-240 Pro. Двухкомпонентный набор реагентов для количественного определения липидного обмена высокой концентрации методом прямой фотометрии без осаждения. На специфичность наблюдаемого эффекта не влияет концентрация НВ в пределах до ±10%. Объем рабочего раствора не менее 54мл.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</t>
  </si>
  <si>
    <t>Калибратор липидов (HDL-C, LDL-C)</t>
  </si>
  <si>
    <t xml:space="preserve">Калибратор липидов (HDL-C, LDL-C) для автоматического биохимического анализатора закрытого типа BS-240 Pro. Мультикалибратор для двухкомпонентных тестов при количественном определении липидов. Лиофильно высушенная сыворотка с аттестованными значениями аналитов для калибровки тестов: АроА1, АроВ, HDL-C, LDL-C, определяемых методом прямой фотометрии без осаждения. При разведении лиофильной сыворотки, объем готового калибратора не менее 5мл.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 </t>
  </si>
  <si>
    <t>Диагностический набор реагентов для определения LDL-C</t>
  </si>
  <si>
    <t xml:space="preserve">Диагностический набор реагентов для определения LDL-C для автоматического биохимического анализатора закрытого типа BS-200E. Двухкомпонентный набор реагентов для количественного определения липидного обмена низкой концентрации методом прямой фотометрии без осаждения. На специфичность наблюдаемого эффекта не влияет концентрация НВ в пределах до ±10%. Объем рабочего раствора не менее 54мл.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</t>
  </si>
  <si>
    <t>Тест набор для определения СА 72-4</t>
  </si>
  <si>
    <t>Тест набор для определения СА 72-4, 2*50 тестов в наборе. Для ИХЛ анализатора iFlash 1800</t>
  </si>
  <si>
    <t>Контрольный материал СА 72-4 Control</t>
  </si>
  <si>
    <t>Контрольный материал СА 72-4 Control, положительный контроль 2х2мл, отрицательный контроль 2х2мл. Для ИХЛ анализатора iFlash 1800</t>
  </si>
  <si>
    <t>Тест набор для определения Free PSA</t>
  </si>
  <si>
    <t>Тест набор для определения Free PSA, 2*50 тестов в наборе. Для ИХЛ анализатора iFlash 1800</t>
  </si>
  <si>
    <t xml:space="preserve">Набор реагентов ASLO (на 250 определений)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</si>
</sst>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8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Fill="1" applyBorder="1"/>
    <xf numFmtId="43" fontId="7" fillId="0" borderId="2" xfId="22" applyFont="1" applyFill="1" applyBorder="1" applyAlignment="1">
      <alignment horizontal="right" vertical="center" wrapText="1"/>
    </xf>
    <xf numFmtId="43" fontId="7" fillId="0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3" xfId="1" applyFont="1" applyFill="1" applyBorder="1" applyAlignment="1">
      <alignment horizontal="left" vertical="top" wrapText="1"/>
    </xf>
    <xf numFmtId="4" fontId="8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SheetLayoutView="100" workbookViewId="0">
      <selection activeCell="B2" sqref="B2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4" customWidth="1"/>
    <col min="7" max="7" width="17.85546875" style="33" customWidth="1"/>
    <col min="8" max="16384" width="8.85546875" style="1"/>
  </cols>
  <sheetData>
    <row r="1" spans="1:7" x14ac:dyDescent="0.2">
      <c r="E1" s="14" t="s">
        <v>0</v>
      </c>
      <c r="F1" s="21"/>
    </row>
    <row r="2" spans="1:7" x14ac:dyDescent="0.2">
      <c r="E2" s="14" t="s">
        <v>14</v>
      </c>
      <c r="F2" s="21"/>
    </row>
    <row r="4" spans="1:7" s="2" customFormat="1" ht="15.75" customHeight="1" x14ac:dyDescent="0.2">
      <c r="A4" s="43" t="s">
        <v>1</v>
      </c>
      <c r="B4" s="43"/>
      <c r="C4" s="43"/>
      <c r="D4" s="43"/>
      <c r="E4" s="43"/>
      <c r="F4" s="43"/>
      <c r="G4" s="43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4.25" customHeight="1" x14ac:dyDescent="0.2">
      <c r="A6" s="45" t="s">
        <v>12</v>
      </c>
      <c r="B6" s="46"/>
      <c r="C6" s="46"/>
      <c r="D6" s="46"/>
      <c r="E6" s="46"/>
      <c r="F6" s="46"/>
      <c r="G6" s="47"/>
    </row>
    <row r="7" spans="1:7" s="2" customFormat="1" ht="12" customHeight="1" x14ac:dyDescent="0.2">
      <c r="A7" s="44" t="s">
        <v>16</v>
      </c>
      <c r="B7" s="44"/>
      <c r="C7" s="44"/>
      <c r="D7" s="44"/>
      <c r="E7" s="44"/>
      <c r="F7" s="44"/>
      <c r="G7" s="32">
        <f>G8+G9</f>
        <v>157880</v>
      </c>
    </row>
    <row r="8" spans="1:7" s="2" customFormat="1" ht="180" x14ac:dyDescent="0.2">
      <c r="A8" s="40">
        <v>1</v>
      </c>
      <c r="B8" s="27" t="s">
        <v>21</v>
      </c>
      <c r="C8" s="37" t="s">
        <v>22</v>
      </c>
      <c r="D8" s="26" t="s">
        <v>13</v>
      </c>
      <c r="E8" s="26">
        <v>1</v>
      </c>
      <c r="F8" s="30">
        <v>43980</v>
      </c>
      <c r="G8" s="13">
        <f>E8*F8</f>
        <v>43980</v>
      </c>
    </row>
    <row r="9" spans="1:7" s="2" customFormat="1" ht="120" x14ac:dyDescent="0.2">
      <c r="A9" s="40">
        <v>2</v>
      </c>
      <c r="B9" s="25" t="s">
        <v>23</v>
      </c>
      <c r="C9" s="39" t="s">
        <v>24</v>
      </c>
      <c r="D9" s="26" t="s">
        <v>13</v>
      </c>
      <c r="E9" s="26">
        <v>1</v>
      </c>
      <c r="F9" s="30">
        <v>113900</v>
      </c>
      <c r="G9" s="13">
        <f>E9*F9</f>
        <v>113900</v>
      </c>
    </row>
    <row r="10" spans="1:7" s="2" customFormat="1" x14ac:dyDescent="0.2">
      <c r="A10" s="45" t="s">
        <v>15</v>
      </c>
      <c r="B10" s="46"/>
      <c r="C10" s="46"/>
      <c r="D10" s="46"/>
      <c r="E10" s="46"/>
      <c r="F10" s="47"/>
      <c r="G10" s="38">
        <f>G11</f>
        <v>82675</v>
      </c>
    </row>
    <row r="11" spans="1:7" s="2" customFormat="1" ht="169.5" customHeight="1" x14ac:dyDescent="0.2">
      <c r="A11" s="40">
        <v>3</v>
      </c>
      <c r="B11" s="27" t="s">
        <v>25</v>
      </c>
      <c r="C11" s="37" t="s">
        <v>26</v>
      </c>
      <c r="D11" s="26" t="s">
        <v>13</v>
      </c>
      <c r="E11" s="26">
        <v>1</v>
      </c>
      <c r="F11" s="30">
        <v>82675</v>
      </c>
      <c r="G11" s="13">
        <f t="shared" ref="G11:G15" si="0">E11*F11</f>
        <v>82675</v>
      </c>
    </row>
    <row r="12" spans="1:7" s="2" customFormat="1" ht="12" customHeight="1" x14ac:dyDescent="0.2">
      <c r="A12" s="45" t="s">
        <v>17</v>
      </c>
      <c r="B12" s="46"/>
      <c r="C12" s="46"/>
      <c r="D12" s="46"/>
      <c r="E12" s="46"/>
      <c r="F12" s="47"/>
      <c r="G12" s="38">
        <f>SUM(G13:G15)</f>
        <v>422620</v>
      </c>
    </row>
    <row r="13" spans="1:7" s="2" customFormat="1" ht="24" x14ac:dyDescent="0.2">
      <c r="A13" s="40">
        <v>4</v>
      </c>
      <c r="B13" s="27" t="s">
        <v>27</v>
      </c>
      <c r="C13" s="27" t="s">
        <v>28</v>
      </c>
      <c r="D13" s="28" t="s">
        <v>13</v>
      </c>
      <c r="E13" s="12">
        <v>1</v>
      </c>
      <c r="F13" s="31">
        <v>164560</v>
      </c>
      <c r="G13" s="13">
        <f t="shared" si="0"/>
        <v>164560</v>
      </c>
    </row>
    <row r="14" spans="1:7" s="2" customFormat="1" ht="24" x14ac:dyDescent="0.2">
      <c r="A14" s="40">
        <v>5</v>
      </c>
      <c r="B14" s="27" t="s">
        <v>29</v>
      </c>
      <c r="C14" s="27" t="s">
        <v>30</v>
      </c>
      <c r="D14" s="28" t="s">
        <v>13</v>
      </c>
      <c r="E14" s="12">
        <v>1</v>
      </c>
      <c r="F14" s="31">
        <v>140250</v>
      </c>
      <c r="G14" s="13">
        <f t="shared" si="0"/>
        <v>140250</v>
      </c>
    </row>
    <row r="15" spans="1:7" s="2" customFormat="1" ht="24" x14ac:dyDescent="0.2">
      <c r="A15" s="40">
        <v>6</v>
      </c>
      <c r="B15" s="27" t="s">
        <v>31</v>
      </c>
      <c r="C15" s="27" t="s">
        <v>32</v>
      </c>
      <c r="D15" s="28" t="s">
        <v>13</v>
      </c>
      <c r="E15" s="12">
        <v>1</v>
      </c>
      <c r="F15" s="31">
        <v>117810</v>
      </c>
      <c r="G15" s="13">
        <f t="shared" si="0"/>
        <v>117810</v>
      </c>
    </row>
    <row r="16" spans="1:7" s="2" customFormat="1" x14ac:dyDescent="0.2">
      <c r="A16" s="45" t="s">
        <v>18</v>
      </c>
      <c r="B16" s="46"/>
      <c r="C16" s="46"/>
      <c r="D16" s="46"/>
      <c r="E16" s="46"/>
      <c r="F16" s="47"/>
      <c r="G16" s="38">
        <f>SUM(G17:G19)</f>
        <v>61639</v>
      </c>
    </row>
    <row r="17" spans="1:7" s="2" customFormat="1" x14ac:dyDescent="0.2">
      <c r="A17" s="40">
        <v>7</v>
      </c>
      <c r="B17" s="27" t="s">
        <v>33</v>
      </c>
      <c r="C17" s="27" t="s">
        <v>33</v>
      </c>
      <c r="D17" s="28" t="s">
        <v>13</v>
      </c>
      <c r="E17" s="12">
        <v>2</v>
      </c>
      <c r="F17" s="31">
        <v>12856</v>
      </c>
      <c r="G17" s="13">
        <f>E17*F17</f>
        <v>25712</v>
      </c>
    </row>
    <row r="18" spans="1:7" s="2" customFormat="1" ht="36" x14ac:dyDescent="0.2">
      <c r="A18" s="40">
        <v>8</v>
      </c>
      <c r="B18" s="27" t="s">
        <v>19</v>
      </c>
      <c r="C18" s="27" t="s">
        <v>19</v>
      </c>
      <c r="D18" s="28" t="s">
        <v>13</v>
      </c>
      <c r="E18" s="12">
        <v>1</v>
      </c>
      <c r="F18" s="31">
        <v>17699</v>
      </c>
      <c r="G18" s="13">
        <f t="shared" ref="G18:G19" si="1">E18*F18</f>
        <v>17699</v>
      </c>
    </row>
    <row r="19" spans="1:7" s="2" customFormat="1" ht="36" x14ac:dyDescent="0.2">
      <c r="A19" s="40">
        <v>9</v>
      </c>
      <c r="B19" s="27" t="s">
        <v>20</v>
      </c>
      <c r="C19" s="27" t="s">
        <v>20</v>
      </c>
      <c r="D19" s="28" t="s">
        <v>13</v>
      </c>
      <c r="E19" s="12">
        <v>2</v>
      </c>
      <c r="F19" s="31">
        <v>9114</v>
      </c>
      <c r="G19" s="13">
        <f t="shared" si="1"/>
        <v>18228</v>
      </c>
    </row>
    <row r="20" spans="1:7" s="4" customFormat="1" ht="12.75" customHeight="1" x14ac:dyDescent="0.2">
      <c r="A20" s="29"/>
      <c r="B20" s="16" t="s">
        <v>10</v>
      </c>
      <c r="C20" s="9"/>
      <c r="D20" s="3"/>
      <c r="E20" s="18"/>
      <c r="F20" s="22"/>
      <c r="G20" s="34">
        <f>G7+G10+G12+G16</f>
        <v>724814</v>
      </c>
    </row>
    <row r="21" spans="1:7" ht="9.75" customHeight="1" x14ac:dyDescent="0.2">
      <c r="A21" s="5"/>
      <c r="B21" s="17"/>
      <c r="C21" s="6"/>
      <c r="D21" s="7"/>
      <c r="E21" s="19"/>
      <c r="F21" s="23"/>
      <c r="G21" s="35"/>
    </row>
    <row r="22" spans="1:7" x14ac:dyDescent="0.2">
      <c r="A22" s="42" t="s">
        <v>8</v>
      </c>
      <c r="B22" s="42"/>
      <c r="C22" s="42"/>
      <c r="D22" s="42"/>
      <c r="E22" s="42"/>
      <c r="F22" s="42"/>
      <c r="G22" s="42"/>
    </row>
    <row r="23" spans="1:7" s="8" customFormat="1" ht="39.75" customHeight="1" x14ac:dyDescent="0.2">
      <c r="A23" s="41" t="s">
        <v>11</v>
      </c>
      <c r="B23" s="41"/>
      <c r="C23" s="41"/>
      <c r="D23" s="41"/>
      <c r="E23" s="41"/>
      <c r="F23" s="41"/>
      <c r="G23" s="41"/>
    </row>
    <row r="24" spans="1:7" x14ac:dyDescent="0.2">
      <c r="A24" s="36"/>
      <c r="B24" s="36"/>
      <c r="C24" s="36"/>
      <c r="D24" s="36"/>
      <c r="E24" s="36"/>
      <c r="F24" s="36"/>
      <c r="G24" s="36"/>
    </row>
  </sheetData>
  <mergeCells count="8">
    <mergeCell ref="A23:G23"/>
    <mergeCell ref="A22:G22"/>
    <mergeCell ref="A4:G4"/>
    <mergeCell ref="A7:F7"/>
    <mergeCell ref="A12:F12"/>
    <mergeCell ref="A10:F10"/>
    <mergeCell ref="A6:G6"/>
    <mergeCell ref="A16:F1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2024-02-16T04:46:54Z</cp:lastPrinted>
  <dcterms:created xsi:type="dcterms:W3CDTF">2019-03-11T10:08:28Z</dcterms:created>
  <dcterms:modified xsi:type="dcterms:W3CDTF">2024-05-20T09:00:33Z</dcterms:modified>
</cp:coreProperties>
</file>