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50 от 27.04.2023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17" i="1" l="1"/>
  <c r="G14" i="1"/>
  <c r="G15" i="1"/>
  <c r="G19" i="1" l="1"/>
  <c r="G16" i="1"/>
  <c r="G8" i="1" l="1"/>
  <c r="G9" i="1"/>
  <c r="G10" i="1"/>
  <c r="G11" i="1"/>
  <c r="G12" i="1"/>
  <c r="G13" i="1"/>
  <c r="G7" i="1"/>
  <c r="G18" i="1" l="1"/>
  <c r="G20" i="1" l="1"/>
</calcChain>
</file>

<file path=xl/sharedStrings.xml><?xml version="1.0" encoding="utf-8"?>
<sst xmlns="http://schemas.openxmlformats.org/spreadsheetml/2006/main" count="52" uniqueCount="38">
  <si>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</si>
  <si>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</si>
  <si>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</si>
  <si>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</si>
  <si>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</si>
  <si>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</si>
  <si>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</si>
  <si>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</si>
  <si>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</si>
  <si>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</si>
  <si>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</si>
  <si>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</si>
  <si>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</si>
  <si>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</si>
  <si>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</si>
  <si>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штука</t>
  </si>
  <si>
    <t>Медицинские изделия</t>
  </si>
  <si>
    <t>Натрия фолинат, раствор для инъекций 400 мг/8 мл</t>
  </si>
  <si>
    <t>Системы для переливания крови, компонентов крови и кровезаменителей, системы для инфузионной и трансфузионной терапии размером 18Gх1 1/2" (1.2х38мм)</t>
  </si>
  <si>
    <t>Диазепам, раствор для внутримышечных и внутривенных инъекций 5 мг/мл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</si>
  <si>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</si>
  <si>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Ленограстим, лиофилизат для приготовления раствора для внутривенного и подкожного введения в комплекте с растворителем 33,6 млн МЕ, 1 мл</t>
  </si>
  <si>
    <t>Винбластин, лиофилизат для приготовления раствора для внутривенного введения, 5 мг</t>
  </si>
  <si>
    <t>пакет</t>
  </si>
  <si>
    <t>Макрогол в комбинации, порошок для приготовления раствора для приема внутрь 64 г</t>
  </si>
  <si>
    <t>таблетка</t>
  </si>
  <si>
    <t>Повидон-йодированный, раствор для наружного применения 30 мл</t>
  </si>
  <si>
    <t>Парацетамол, таблетка 500 мг</t>
  </si>
  <si>
    <t>Кальция хлорид</t>
  </si>
  <si>
    <t>Калоприемник 10-70</t>
  </si>
  <si>
    <t>комплект</t>
  </si>
  <si>
    <t>Кальция хлорид, раствор для инъекций 10%, 5 мл</t>
  </si>
  <si>
    <t xml:space="preserve">Калоприемник 10-70, Однокомпонентные калоприемники представляют собой емкости из запахонепроницаемой пленки. Двойная система крепления – липкий фланец и герметизирующее кольцо – надежно удерживает емкость на теле пациента и обеспечивает герметичность и отсутствие запаха. Кроме того, материал кольца обладает ранозаживляющими свойствами. Емкости комплектуются пластиковым зажимом, позволяющим удалять содержимое и промывать калоприемник, не снимая его со стомы. Калоприемник – для стомы диаметром от 10 до 70мм.
Калоприемники наружная сторона емкостей выполнена из прозрачной бесцветной полимерной пленки, что позволяет контролировать содержимое. Калоприемники выполнены полностью из непрозрачной пленки телесного цвета с мягкой сетчатой подкладкой, прилегающей к коже. В комплекте, состоящем из 5 емкостей, 1 пластикового зажима и инструкции по использованию.
</t>
  </si>
  <si>
    <t>Раствор для внутривенного введения 0,5 мг/мл, 2 мл</t>
  </si>
  <si>
    <t xml:space="preserve">Винкристин 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</si>
  <si>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</si>
  <si>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</si>
  <si>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>к объявлению 50 от 27.04.2023г.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</si>
</sst>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  <numFmt numFmtId="167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0" fontId="6" fillId="0" borderId="0" xfId="1" applyFont="1" applyFill="1"/>
    <xf numFmtId="0" fontId="8" fillId="0" borderId="2" xfId="0" applyFont="1" applyFill="1" applyBorder="1" applyAlignment="1">
      <alignment horizontal="left" wrapText="1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167" fontId="9" fillId="0" borderId="0" xfId="1" applyNumberFormat="1" applyFont="1" applyFill="1" applyAlignment="1">
      <alignment horizontal="right" vertical="center" wrapText="1"/>
    </xf>
    <xf numFmtId="166" fontId="10" fillId="0" borderId="3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43" fontId="8" fillId="0" borderId="2" xfId="22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3" fontId="12" fillId="0" borderId="2" xfId="19" applyFont="1" applyFill="1" applyBorder="1" applyAlignment="1">
      <alignment horizontal="center" vertical="center" wrapText="1"/>
    </xf>
    <xf numFmtId="43" fontId="12" fillId="0" borderId="2" xfId="19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vertical="center"/>
    </xf>
    <xf numFmtId="4" fontId="9" fillId="0" borderId="2" xfId="19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view="pageBreakPreview" topLeftCell="A4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1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6" t="s">
        <v>0</v>
      </c>
    </row>
    <row r="2" spans="1:7" x14ac:dyDescent="0.25">
      <c r="E2" s="12" t="s">
        <v>37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7" t="s">
        <v>2</v>
      </c>
      <c r="B5" s="7" t="s">
        <v>3</v>
      </c>
      <c r="C5" s="7" t="s">
        <v>10</v>
      </c>
      <c r="D5" s="7" t="s">
        <v>4</v>
      </c>
      <c r="E5" s="7" t="s">
        <v>5</v>
      </c>
      <c r="F5" s="7" t="s">
        <v>6</v>
      </c>
      <c r="G5" s="7" t="s">
        <v>7</v>
      </c>
    </row>
    <row r="6" spans="1:7" s="2" customFormat="1" ht="15.75" customHeight="1" x14ac:dyDescent="0.25">
      <c r="A6" s="34" t="s">
        <v>12</v>
      </c>
      <c r="B6" s="34"/>
      <c r="C6" s="34"/>
      <c r="D6" s="34"/>
      <c r="E6" s="34"/>
      <c r="F6" s="34"/>
      <c r="G6" s="20">
        <f>SUM(G7:G16)</f>
        <v>7473510.8500000006</v>
      </c>
    </row>
    <row r="7" spans="1:7" s="2" customFormat="1" ht="30" x14ac:dyDescent="0.25">
      <c r="A7" s="21">
        <v>1</v>
      </c>
      <c r="B7" s="22" t="s">
        <v>19</v>
      </c>
      <c r="C7" s="22" t="s">
        <v>19</v>
      </c>
      <c r="D7" s="23" t="s">
        <v>13</v>
      </c>
      <c r="E7" s="13">
        <v>460</v>
      </c>
      <c r="F7" s="14">
        <v>119.95</v>
      </c>
      <c r="G7" s="24">
        <f>E7*F7</f>
        <v>55177</v>
      </c>
    </row>
    <row r="8" spans="1:7" s="2" customFormat="1" ht="30" x14ac:dyDescent="0.25">
      <c r="A8" s="21">
        <v>2</v>
      </c>
      <c r="B8" s="22" t="s">
        <v>22</v>
      </c>
      <c r="C8" s="22" t="s">
        <v>22</v>
      </c>
      <c r="D8" s="23" t="s">
        <v>14</v>
      </c>
      <c r="E8" s="13">
        <v>40</v>
      </c>
      <c r="F8" s="14">
        <v>1747.04</v>
      </c>
      <c r="G8" s="24">
        <f t="shared" ref="G8:G16" si="0">E8*F8</f>
        <v>69881.600000000006</v>
      </c>
    </row>
    <row r="9" spans="1:7" s="2" customFormat="1" ht="45" x14ac:dyDescent="0.25">
      <c r="A9" s="21">
        <v>3</v>
      </c>
      <c r="B9" s="22" t="s">
        <v>21</v>
      </c>
      <c r="C9" s="26" t="s">
        <v>21</v>
      </c>
      <c r="D9" s="23" t="s">
        <v>14</v>
      </c>
      <c r="E9" s="13">
        <v>80</v>
      </c>
      <c r="F9" s="14">
        <v>25461.29</v>
      </c>
      <c r="G9" s="24">
        <f t="shared" si="0"/>
        <v>2036903.2000000002</v>
      </c>
    </row>
    <row r="10" spans="1:7" s="15" customFormat="1" x14ac:dyDescent="0.25">
      <c r="A10" s="21">
        <v>4</v>
      </c>
      <c r="B10" s="22" t="s">
        <v>17</v>
      </c>
      <c r="C10" s="22" t="s">
        <v>17</v>
      </c>
      <c r="D10" s="23" t="s">
        <v>14</v>
      </c>
      <c r="E10" s="13">
        <v>150</v>
      </c>
      <c r="F10" s="14">
        <v>24027.86</v>
      </c>
      <c r="G10" s="24">
        <f t="shared" si="0"/>
        <v>3604179</v>
      </c>
    </row>
    <row r="11" spans="1:7" s="15" customFormat="1" ht="30" x14ac:dyDescent="0.25">
      <c r="A11" s="21">
        <v>5</v>
      </c>
      <c r="B11" s="22" t="s">
        <v>24</v>
      </c>
      <c r="C11" s="22" t="s">
        <v>24</v>
      </c>
      <c r="D11" s="23" t="s">
        <v>23</v>
      </c>
      <c r="E11" s="13">
        <v>355</v>
      </c>
      <c r="F11" s="14">
        <v>856.82</v>
      </c>
      <c r="G11" s="24">
        <f t="shared" si="0"/>
        <v>304171.10000000003</v>
      </c>
    </row>
    <row r="12" spans="1:7" s="15" customFormat="1" ht="33.75" customHeight="1" x14ac:dyDescent="0.25">
      <c r="A12" s="21">
        <v>6</v>
      </c>
      <c r="B12" s="22" t="s">
        <v>26</v>
      </c>
      <c r="C12" s="22" t="s">
        <v>26</v>
      </c>
      <c r="D12" s="23" t="s">
        <v>14</v>
      </c>
      <c r="E12" s="13">
        <v>4</v>
      </c>
      <c r="F12" s="14">
        <v>153.78</v>
      </c>
      <c r="G12" s="24">
        <f t="shared" si="0"/>
        <v>615.12</v>
      </c>
    </row>
    <row r="13" spans="1:7" s="2" customFormat="1" ht="15" customHeight="1" x14ac:dyDescent="0.25">
      <c r="A13" s="21">
        <v>7</v>
      </c>
      <c r="B13" s="22" t="s">
        <v>27</v>
      </c>
      <c r="C13" s="22" t="s">
        <v>27</v>
      </c>
      <c r="D13" s="23" t="s">
        <v>25</v>
      </c>
      <c r="E13" s="13">
        <v>183</v>
      </c>
      <c r="F13" s="25">
        <v>7.86</v>
      </c>
      <c r="G13" s="24">
        <f t="shared" si="0"/>
        <v>1438.38</v>
      </c>
    </row>
    <row r="14" spans="1:7" s="2" customFormat="1" ht="15" customHeight="1" x14ac:dyDescent="0.25">
      <c r="A14" s="21">
        <v>8</v>
      </c>
      <c r="B14" s="22" t="s">
        <v>34</v>
      </c>
      <c r="C14" s="22" t="s">
        <v>33</v>
      </c>
      <c r="D14" s="23" t="s">
        <v>14</v>
      </c>
      <c r="E14" s="13">
        <v>350</v>
      </c>
      <c r="F14" s="31">
        <v>770.34</v>
      </c>
      <c r="G14" s="24">
        <f t="shared" si="0"/>
        <v>269619</v>
      </c>
    </row>
    <row r="15" spans="1:7" s="2" customFormat="1" ht="15" customHeight="1" x14ac:dyDescent="0.25">
      <c r="A15" s="21">
        <v>9</v>
      </c>
      <c r="B15" s="22" t="s">
        <v>35</v>
      </c>
      <c r="C15" s="22" t="s">
        <v>36</v>
      </c>
      <c r="D15" s="23" t="s">
        <v>14</v>
      </c>
      <c r="E15" s="13">
        <v>200</v>
      </c>
      <c r="F15" s="32">
        <v>5616.88</v>
      </c>
      <c r="G15" s="24">
        <f t="shared" si="0"/>
        <v>1123376</v>
      </c>
    </row>
    <row r="16" spans="1:7" s="2" customFormat="1" ht="15" customHeight="1" x14ac:dyDescent="0.25">
      <c r="A16" s="21">
        <v>10</v>
      </c>
      <c r="B16" s="22" t="s">
        <v>28</v>
      </c>
      <c r="C16" s="22" t="s">
        <v>31</v>
      </c>
      <c r="D16" s="23" t="s">
        <v>13</v>
      </c>
      <c r="E16" s="13">
        <v>365</v>
      </c>
      <c r="F16" s="25">
        <v>22.33</v>
      </c>
      <c r="G16" s="24">
        <f t="shared" si="0"/>
        <v>8150.45</v>
      </c>
    </row>
    <row r="17" spans="1:15" s="2" customFormat="1" ht="15.75" customHeight="1" x14ac:dyDescent="0.25">
      <c r="A17" s="34" t="s">
        <v>16</v>
      </c>
      <c r="B17" s="34"/>
      <c r="C17" s="34"/>
      <c r="D17" s="34"/>
      <c r="E17" s="34"/>
      <c r="F17" s="34"/>
      <c r="G17" s="20">
        <f>SUM(G18:G19)</f>
        <v>39150.982499999998</v>
      </c>
    </row>
    <row r="18" spans="1:15" s="2" customFormat="1" ht="45.75" customHeight="1" x14ac:dyDescent="0.25">
      <c r="A18" s="27">
        <v>11</v>
      </c>
      <c r="B18" s="16" t="s">
        <v>18</v>
      </c>
      <c r="C18" s="16" t="s">
        <v>18</v>
      </c>
      <c r="D18" s="23" t="s">
        <v>15</v>
      </c>
      <c r="E18" s="13">
        <v>75</v>
      </c>
      <c r="F18" s="19">
        <v>118.19710000000001</v>
      </c>
      <c r="G18" s="24">
        <f>E18*F18</f>
        <v>8864.7825000000012</v>
      </c>
    </row>
    <row r="19" spans="1:15" s="2" customFormat="1" ht="270" x14ac:dyDescent="0.25">
      <c r="A19" s="27">
        <v>12</v>
      </c>
      <c r="B19" s="28" t="s">
        <v>29</v>
      </c>
      <c r="C19" s="16" t="s">
        <v>32</v>
      </c>
      <c r="D19" s="29" t="s">
        <v>30</v>
      </c>
      <c r="E19" s="13">
        <v>60</v>
      </c>
      <c r="F19" s="30">
        <v>504.77</v>
      </c>
      <c r="G19" s="24">
        <f>E19*F19</f>
        <v>30286.199999999997</v>
      </c>
    </row>
    <row r="20" spans="1:15" ht="21.6" customHeight="1" x14ac:dyDescent="0.25">
      <c r="A20" s="9"/>
      <c r="B20" s="9" t="s">
        <v>8</v>
      </c>
      <c r="C20" s="9"/>
      <c r="D20" s="8"/>
      <c r="E20" s="10"/>
      <c r="F20" s="18"/>
      <c r="G20" s="11">
        <f>G6+G17</f>
        <v>7512661.8325000005</v>
      </c>
    </row>
    <row r="21" spans="1:15" ht="15" customHeight="1" x14ac:dyDescent="0.25"/>
    <row r="22" spans="1:15" x14ac:dyDescent="0.25">
      <c r="A22" s="36" t="s">
        <v>9</v>
      </c>
      <c r="B22" s="36"/>
      <c r="C22" s="36"/>
      <c r="D22" s="36"/>
      <c r="E22" s="36"/>
      <c r="F22" s="36"/>
      <c r="G22" s="36"/>
      <c r="H22" s="36"/>
    </row>
    <row r="23" spans="1:15" s="3" customFormat="1" ht="53.25" customHeight="1" x14ac:dyDescent="0.25">
      <c r="A23" s="33" t="s">
        <v>11</v>
      </c>
      <c r="B23" s="33"/>
      <c r="C23" s="33"/>
      <c r="D23" s="33"/>
      <c r="E23" s="33"/>
      <c r="F23" s="33"/>
      <c r="G23" s="33"/>
      <c r="H23" s="5"/>
      <c r="I23" s="5"/>
      <c r="J23" s="5"/>
      <c r="K23" s="5"/>
      <c r="L23" s="5"/>
      <c r="M23" s="5"/>
      <c r="N23" s="5"/>
      <c r="O23" s="5"/>
    </row>
    <row r="24" spans="1:15" ht="15.75" customHeight="1" x14ac:dyDescent="0.25">
      <c r="A24" s="33" t="s">
        <v>20</v>
      </c>
      <c r="B24" s="33"/>
      <c r="C24" s="33"/>
      <c r="D24" s="33"/>
      <c r="E24" s="33"/>
      <c r="F24" s="33"/>
      <c r="G24" s="33"/>
    </row>
    <row r="25" spans="1:15" x14ac:dyDescent="0.25">
      <c r="A25" s="33"/>
      <c r="B25" s="33"/>
      <c r="C25" s="33"/>
      <c r="D25" s="33"/>
      <c r="E25" s="33"/>
      <c r="F25" s="33"/>
      <c r="G25" s="33"/>
    </row>
  </sheetData>
  <mergeCells count="6">
    <mergeCell ref="A24:G25"/>
    <mergeCell ref="A6:F6"/>
    <mergeCell ref="A17:F17"/>
    <mergeCell ref="A4:G4"/>
    <mergeCell ref="A22:H22"/>
    <mergeCell ref="A23:G23"/>
  </mergeCells>
  <pageMargins left="0.19685039370078741" right="0.19685039370078741" top="0.55118110236220474" bottom="0.55118110236220474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2023-04-27T05:22:47Z</cp:lastPrinted>
  <dcterms:created xsi:type="dcterms:W3CDTF">2019-03-11T10:08:28Z</dcterms:created>
  <dcterms:modified xsi:type="dcterms:W3CDTF">2023-04-27T05:23:21Z</dcterms:modified>
</cp:coreProperties>
</file>