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МИ'!$A$1:$J$21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2" i="1" l="1"/>
  <c r="I10" i="1"/>
  <c r="I11" i="1"/>
  <c r="I9" i="1"/>
  <c r="G8" i="1" l="1"/>
  <c r="G12" i="1" s="1"/>
  <c r="G6" i="1"/>
  <c r="G7" i="1"/>
  <c r="G9" i="1" l="1"/>
  <c r="G10" i="1"/>
  <c r="G11" i="1"/>
</calcChain>
</file>

<file path=xl/sharedStrings.xml><?xml version="1.0" encoding="utf-8"?>
<sst xmlns="http://schemas.openxmlformats.org/spreadsheetml/2006/main" count="37" uniqueCount="31">
  <si>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</si>
  <si>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</si>
  <si>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</si>
  <si>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</si>
  <si>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</si>
  <si>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</si>
  <si>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</si>
  <si>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</si>
  <si>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</si>
  <si>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</si>
  <si>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</si>
  <si>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</si>
  <si>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</si>
  <si>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</si>
  <si>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Нить хирургический капрон, нерассасывающая №3, 20метр, стерильный</t>
  </si>
  <si>
    <t>Нить хирургический капрон, нерассасывающая №5, 20метр, стерильный</t>
  </si>
  <si>
    <t>Нить хирургический капрон, нерассасывающая №6, 20метр, стерильный</t>
  </si>
  <si>
    <t>Лекарственные средства</t>
  </si>
  <si>
    <t>флакон</t>
  </si>
  <si>
    <t>Денозумаб, раствор для подкожного введения 70 мг/мл, 120 мг (1.7 мл)</t>
  </si>
  <si>
    <t>ТОО "Live ASIA"</t>
  </si>
  <si>
    <t>ТОО "RuMaFarm" Цена</t>
  </si>
  <si>
    <t>ТОО "RuMaFarm" Сумма</t>
  </si>
  <si>
    <t>к протоколу 55 от 25.05.2023г.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</si>
  <si>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</si>
  <si>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</si>
  <si>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</si>
  <si>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</si>
  <si>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</si>
  <si>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</si>
  <si>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не соответствует п.136 Правил № 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</si>
</sst>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1" applyNumberFormat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2" xfId="19" applyNumberFormat="1" applyFont="1" applyFill="1" applyBorder="1" applyAlignment="1">
      <alignment horizontal="center" vertical="center" wrapText="1"/>
    </xf>
    <xf numFmtId="43" fontId="9" fillId="0" borderId="2" xfId="22" applyFont="1" applyFill="1" applyBorder="1" applyAlignment="1">
      <alignment horizontal="right" vertical="center" wrapText="1"/>
    </xf>
    <xf numFmtId="166" fontId="10" fillId="0" borderId="2" xfId="1" applyNumberFormat="1" applyFont="1" applyBorder="1" applyAlignment="1">
      <alignment horizontal="right" vertical="center" wrapText="1"/>
    </xf>
    <xf numFmtId="4" fontId="10" fillId="0" borderId="2" xfId="1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2" xfId="1" applyFont="1" applyFill="1" applyBorder="1"/>
    <xf numFmtId="0" fontId="11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3" fontId="8" fillId="0" borderId="2" xfId="22" applyFont="1" applyFill="1" applyBorder="1" applyAlignment="1">
      <alignment horizontal="right" vertical="center" wrapText="1"/>
    </xf>
    <xf numFmtId="0" fontId="8" fillId="0" borderId="2" xfId="1" applyFont="1" applyBorder="1"/>
    <xf numFmtId="43" fontId="10" fillId="0" borderId="2" xfId="1" applyNumberFormat="1" applyFont="1" applyBorder="1" applyAlignment="1">
      <alignment horizontal="right" vertical="center" wrapText="1"/>
    </xf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4" fontId="6" fillId="0" borderId="0" xfId="1" applyNumberFormat="1" applyFont="1"/>
    <xf numFmtId="0" fontId="6" fillId="0" borderId="0" xfId="1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43" fontId="8" fillId="2" borderId="2" xfId="22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center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4" customWidth="1"/>
    <col min="7" max="7" width="21.28515625" style="4" customWidth="1"/>
    <col min="8" max="10" width="21.140625" style="1" customWidth="1"/>
    <col min="11" max="16384" width="8.85546875" style="1"/>
  </cols>
  <sheetData>
    <row r="1" spans="1:16" x14ac:dyDescent="0.25">
      <c r="E1" s="6" t="s">
        <v>0</v>
      </c>
    </row>
    <row r="2" spans="1:16" x14ac:dyDescent="0.25">
      <c r="E2" s="12" t="s">
        <v>23</v>
      </c>
    </row>
    <row r="4" spans="1:16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16" ht="40.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  <c r="H5" s="28" t="s">
        <v>21</v>
      </c>
      <c r="I5" s="28" t="s">
        <v>22</v>
      </c>
      <c r="J5" s="28" t="s">
        <v>20</v>
      </c>
    </row>
    <row r="6" spans="1:16" s="2" customFormat="1" ht="15.75" customHeight="1" x14ac:dyDescent="0.25">
      <c r="A6" s="33" t="s">
        <v>17</v>
      </c>
      <c r="B6" s="33"/>
      <c r="C6" s="33"/>
      <c r="D6" s="33"/>
      <c r="E6" s="33"/>
      <c r="F6" s="33"/>
      <c r="G6" s="24">
        <f>G7</f>
        <v>3351768.75</v>
      </c>
      <c r="H6" s="27"/>
      <c r="I6" s="27"/>
      <c r="J6" s="27"/>
    </row>
    <row r="7" spans="1:16" s="2" customFormat="1" ht="30" x14ac:dyDescent="0.25">
      <c r="A7" s="18">
        <v>1</v>
      </c>
      <c r="B7" s="19" t="s">
        <v>19</v>
      </c>
      <c r="C7" s="19" t="s">
        <v>19</v>
      </c>
      <c r="D7" s="16" t="s">
        <v>18</v>
      </c>
      <c r="E7" s="13">
        <v>25</v>
      </c>
      <c r="F7" s="23">
        <v>134070.75</v>
      </c>
      <c r="G7" s="17">
        <f t="shared" ref="G7:G11" si="0">E7*F7</f>
        <v>3351768.75</v>
      </c>
      <c r="H7" s="27"/>
      <c r="I7" s="27"/>
      <c r="J7" s="27"/>
    </row>
    <row r="8" spans="1:16" s="2" customFormat="1" x14ac:dyDescent="0.25">
      <c r="A8" s="32" t="s">
        <v>13</v>
      </c>
      <c r="B8" s="32"/>
      <c r="C8" s="32"/>
      <c r="D8" s="32"/>
      <c r="E8" s="32"/>
      <c r="F8" s="32"/>
      <c r="G8" s="25">
        <f>G9+G10+G11</f>
        <v>3600000</v>
      </c>
      <c r="H8" s="27"/>
      <c r="I8" s="27"/>
      <c r="J8" s="27"/>
    </row>
    <row r="9" spans="1:16" s="2" customFormat="1" ht="30" x14ac:dyDescent="0.25">
      <c r="A9" s="18">
        <v>2</v>
      </c>
      <c r="B9" s="19" t="s">
        <v>14</v>
      </c>
      <c r="C9" s="19" t="s">
        <v>14</v>
      </c>
      <c r="D9" s="16" t="s">
        <v>12</v>
      </c>
      <c r="E9" s="21">
        <v>800</v>
      </c>
      <c r="F9" s="20">
        <v>1200</v>
      </c>
      <c r="G9" s="17">
        <f t="shared" si="0"/>
        <v>960000</v>
      </c>
      <c r="H9" s="44">
        <v>1200</v>
      </c>
      <c r="I9" s="44">
        <f>E9*H9</f>
        <v>960000</v>
      </c>
      <c r="J9" s="45" t="s">
        <v>30</v>
      </c>
    </row>
    <row r="10" spans="1:16" s="2" customFormat="1" ht="30" x14ac:dyDescent="0.25">
      <c r="A10" s="18">
        <v>3</v>
      </c>
      <c r="B10" s="19" t="s">
        <v>15</v>
      </c>
      <c r="C10" s="19" t="s">
        <v>15</v>
      </c>
      <c r="D10" s="16" t="s">
        <v>12</v>
      </c>
      <c r="E10" s="21">
        <v>1600</v>
      </c>
      <c r="F10" s="20">
        <v>1200</v>
      </c>
      <c r="G10" s="17">
        <f t="shared" si="0"/>
        <v>1920000</v>
      </c>
      <c r="H10" s="44">
        <v>1200</v>
      </c>
      <c r="I10" s="44">
        <f t="shared" ref="I10:I11" si="1">E10*H10</f>
        <v>1920000</v>
      </c>
      <c r="J10" s="34"/>
    </row>
    <row r="11" spans="1:16" s="2" customFormat="1" ht="30" x14ac:dyDescent="0.25">
      <c r="A11" s="18">
        <v>4</v>
      </c>
      <c r="B11" s="19" t="s">
        <v>16</v>
      </c>
      <c r="C11" s="19" t="s">
        <v>16</v>
      </c>
      <c r="D11" s="16" t="s">
        <v>12</v>
      </c>
      <c r="E11" s="22">
        <v>600</v>
      </c>
      <c r="F11" s="20">
        <v>1200</v>
      </c>
      <c r="G11" s="17">
        <f t="shared" si="0"/>
        <v>720000</v>
      </c>
      <c r="H11" s="44">
        <v>1200</v>
      </c>
      <c r="I11" s="44">
        <f t="shared" si="1"/>
        <v>720000</v>
      </c>
      <c r="J11" s="34"/>
    </row>
    <row r="12" spans="1:16" ht="21.6" customHeight="1" x14ac:dyDescent="0.25">
      <c r="A12" s="9"/>
      <c r="B12" s="9" t="s">
        <v>8</v>
      </c>
      <c r="C12" s="9"/>
      <c r="D12" s="8"/>
      <c r="E12" s="10"/>
      <c r="F12" s="15"/>
      <c r="G12" s="11">
        <f>G6+G8</f>
        <v>6951768.75</v>
      </c>
      <c r="H12" s="35"/>
      <c r="I12" s="36">
        <f>SUM(I9:I11)</f>
        <v>3600000</v>
      </c>
      <c r="J12" s="35"/>
    </row>
    <row r="13" spans="1:16" ht="15" customHeight="1" x14ac:dyDescent="0.25"/>
    <row r="14" spans="1:16" x14ac:dyDescent="0.25">
      <c r="A14" s="30" t="s">
        <v>9</v>
      </c>
      <c r="B14" s="30"/>
      <c r="C14" s="30"/>
      <c r="D14" s="30"/>
      <c r="E14" s="30"/>
      <c r="F14" s="30"/>
      <c r="G14" s="30"/>
      <c r="H14" s="30"/>
      <c r="I14" s="26"/>
    </row>
    <row r="15" spans="1:16" s="3" customFormat="1" ht="53.25" customHeight="1" x14ac:dyDescent="0.25">
      <c r="A15" s="31" t="s">
        <v>11</v>
      </c>
      <c r="B15" s="31"/>
      <c r="C15" s="31"/>
      <c r="D15" s="31"/>
      <c r="E15" s="31"/>
      <c r="F15" s="31"/>
      <c r="G15" s="31"/>
      <c r="H15" s="5"/>
      <c r="I15" s="5"/>
      <c r="J15" s="5"/>
      <c r="K15" s="5"/>
      <c r="L15" s="5"/>
      <c r="M15" s="5"/>
      <c r="N15" s="5"/>
      <c r="O15" s="5"/>
      <c r="P15" s="5"/>
    </row>
    <row r="17" spans="2:7" x14ac:dyDescent="0.25">
      <c r="B17" s="37" t="s">
        <v>24</v>
      </c>
      <c r="C17" s="3"/>
      <c r="D17" s="38"/>
      <c r="E17" s="39"/>
      <c r="F17" s="39"/>
      <c r="G17" s="40" t="s">
        <v>25</v>
      </c>
    </row>
    <row r="18" spans="2:7" x14ac:dyDescent="0.25">
      <c r="B18" s="41"/>
      <c r="C18" s="3"/>
      <c r="D18" s="42"/>
      <c r="E18" s="3"/>
      <c r="F18" s="39"/>
      <c r="G18" s="40"/>
    </row>
    <row r="19" spans="2:7" x14ac:dyDescent="0.25">
      <c r="B19" s="41" t="s">
        <v>26</v>
      </c>
      <c r="C19" s="3"/>
      <c r="D19" s="42"/>
      <c r="E19" s="43"/>
      <c r="F19" s="39"/>
      <c r="G19" s="40" t="s">
        <v>27</v>
      </c>
    </row>
    <row r="20" spans="2:7" x14ac:dyDescent="0.25">
      <c r="B20" s="41"/>
      <c r="C20" s="3"/>
      <c r="D20" s="42"/>
      <c r="E20" s="43"/>
      <c r="F20" s="39"/>
      <c r="G20" s="40"/>
    </row>
    <row r="21" spans="2:7" x14ac:dyDescent="0.25">
      <c r="B21" s="41" t="s">
        <v>28</v>
      </c>
      <c r="C21" s="3"/>
      <c r="D21" s="42"/>
      <c r="E21" s="43"/>
      <c r="F21" s="39"/>
      <c r="G21" s="40" t="s">
        <v>29</v>
      </c>
    </row>
  </sheetData>
  <mergeCells count="5">
    <mergeCell ref="A4:G4"/>
    <mergeCell ref="A14:H14"/>
    <mergeCell ref="A15:G15"/>
    <mergeCell ref="A8:F8"/>
    <mergeCell ref="A6:F6"/>
  </mergeCells>
  <pageMargins left="0.19685039370078741" right="0.19685039370078741" top="0.55118110236220474" bottom="0.5511811023622047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2023-05-24T08:26:32Z</cp:lastPrinted>
  <dcterms:created xsi:type="dcterms:W3CDTF">2019-03-11T10:08:28Z</dcterms:created>
  <dcterms:modified xsi:type="dcterms:W3CDTF">2023-05-25T10:37:05Z</dcterms:modified>
</cp:coreProperties>
</file>