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8800" windowHeight="1230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ЛС!$A$1:$K$26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0" i="1" l="1"/>
  <c r="G13" i="1" l="1"/>
  <c r="G14" i="1"/>
  <c r="G15" i="1"/>
  <c r="G11" i="1"/>
  <c r="G9" i="1"/>
  <c r="G7" i="1"/>
  <c r="G8" i="1"/>
  <c r="G12" i="1" l="1"/>
  <c r="G16" i="1" l="1"/>
</calcChain>
</file>

<file path=xl/sharedStrings.xml><?xml version="1.0" encoding="utf-8"?>
<sst xmlns="http://schemas.openxmlformats.org/spreadsheetml/2006/main" count="51" uniqueCount="46">
  <si>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</si>
  <si>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</si>
  <si>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</si>
  <si>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</si>
  <si>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</si>
  <si>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</si>
  <si>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</si>
  <si>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</si>
  <si>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</si>
  <si>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</si>
  <si>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</si>
  <si>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</si>
  <si>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</si>
  <si>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ампула</t>
  </si>
  <si>
    <t>раствор для внутривенного введения 800 мг/8 мл, 8 мл</t>
  </si>
  <si>
    <t>Ибупрофен</t>
  </si>
  <si>
    <t>раствор для инъекций  2,0 мл</t>
  </si>
  <si>
    <t>Метоклопрамид</t>
  </si>
  <si>
    <t>Аммиак</t>
  </si>
  <si>
    <t>раствор для наружного применения 10 % 20 мл</t>
  </si>
  <si>
    <t>флакон</t>
  </si>
  <si>
    <t>Бриллиантовый зеленый</t>
  </si>
  <si>
    <t>раствор спиртовый 1 %-30 мл</t>
  </si>
  <si>
    <t>Вазелин</t>
  </si>
  <si>
    <t>мазь для наружного применения  25 гр</t>
  </si>
  <si>
    <t>туба</t>
  </si>
  <si>
    <t>Коргликон 0,006%-1,0</t>
  </si>
  <si>
    <t>раствор для инъекций, 1мл</t>
  </si>
  <si>
    <t>Фенилэфрин</t>
  </si>
  <si>
    <t>раствор для инъекций 1%,1мл</t>
  </si>
  <si>
    <t>Фолевая кислота</t>
  </si>
  <si>
    <t xml:space="preserve">таблетка 1 мг </t>
  </si>
  <si>
    <t>таблетка</t>
  </si>
  <si>
    <t>Хлорамфеникол</t>
  </si>
  <si>
    <t>линимент 10% 25 г</t>
  </si>
  <si>
    <t>ТОО КФК "МЕДСЕРВИС ПЛЮС" Цена</t>
  </si>
  <si>
    <t>ТОО КФК "МЕДСЕРВИС ПЛЮС" Сумма</t>
  </si>
  <si>
    <t>ТОО "СТОФАРМ" Цена</t>
  </si>
  <si>
    <t>ТОО "СТОФАРМ" Сумма</t>
  </si>
  <si>
    <t>Руководитель ОГЗ и ЮС</t>
  </si>
  <si>
    <t xml:space="preserve">Специалист по государственным закупкам </t>
  </si>
  <si>
    <t>Юрисконсульт</t>
  </si>
  <si>
    <t>Советов Н.А.</t>
  </si>
  <si>
    <t>Иманғали Д.Қ.</t>
  </si>
  <si>
    <t>Пан А.Б.</t>
  </si>
  <si>
    <t>к протоколу 60 от 24.08.2021г.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</si>
</sst>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7" fillId="0" borderId="0" xfId="1" applyFont="1"/>
    <xf numFmtId="0" fontId="8" fillId="0" borderId="1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1" xfId="1" applyFont="1" applyBorder="1"/>
    <xf numFmtId="0" fontId="8" fillId="0" borderId="1" xfId="5" applyFont="1" applyFill="1" applyBorder="1" applyAlignment="1">
      <alignment horizontal="left" vertical="top" wrapText="1"/>
    </xf>
    <xf numFmtId="0" fontId="8" fillId="0" borderId="1" xfId="5" applyFont="1" applyFill="1" applyBorder="1" applyAlignment="1">
      <alignment horizontal="center" vertical="top" wrapText="1"/>
    </xf>
    <xf numFmtId="4" fontId="8" fillId="0" borderId="1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1" xfId="5" applyNumberFormat="1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vertical="center"/>
    </xf>
    <xf numFmtId="43" fontId="8" fillId="0" borderId="1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0" fontId="7" fillId="0" borderId="1" xfId="1" applyFont="1" applyBorder="1" applyAlignment="1">
      <alignment horizontal="left" vertical="top" wrapText="1"/>
    </xf>
    <xf numFmtId="43" fontId="7" fillId="0" borderId="1" xfId="23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right" vertical="center" wrapText="1"/>
    </xf>
    <xf numFmtId="0" fontId="7" fillId="0" borderId="1" xfId="1" applyFont="1" applyFill="1" applyBorder="1"/>
    <xf numFmtId="4" fontId="7" fillId="0" borderId="1" xfId="1" applyNumberFormat="1" applyFont="1" applyFill="1" applyBorder="1"/>
    <xf numFmtId="0" fontId="8" fillId="0" borderId="0" xfId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43" fontId="8" fillId="0" borderId="2" xfId="23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right" vertical="center" wrapText="1"/>
    </xf>
    <xf numFmtId="4" fontId="7" fillId="2" borderId="3" xfId="0" applyNumberFormat="1" applyFont="1" applyFill="1" applyBorder="1" applyAlignment="1">
      <alignment vertical="center"/>
    </xf>
    <xf numFmtId="0" fontId="7" fillId="0" borderId="3" xfId="1" applyFont="1" applyFill="1" applyBorder="1"/>
    <xf numFmtId="4" fontId="8" fillId="0" borderId="1" xfId="1" applyNumberFormat="1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0" xfId="1" applyFont="1" applyBorder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4" fontId="7" fillId="3" borderId="1" xfId="1" applyNumberFormat="1" applyFont="1" applyFill="1" applyBorder="1"/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view="pageBreakPreview" zoomScale="70" zoomScaleSheetLayoutView="70" workbookViewId="0">
      <selection activeCell="I13" sqref="I13"/>
    </sheetView>
  </sheetViews>
  <sheetFormatPr defaultColWidth="8.85546875" defaultRowHeight="15.75" x14ac:dyDescent="0.25"/>
  <cols>
    <col min="1" max="1" width="8.85546875" style="1"/>
    <col min="2" max="2" width="53.140625" style="1" customWidth="1"/>
    <col min="3" max="3" width="80.42578125" style="1" customWidth="1"/>
    <col min="4" max="4" width="13.28515625" style="1" customWidth="1"/>
    <col min="5" max="5" width="15.42578125" style="1" customWidth="1"/>
    <col min="6" max="6" width="16.5703125" style="19" customWidth="1"/>
    <col min="7" max="7" width="17.85546875" style="1" customWidth="1"/>
    <col min="8" max="8" width="24" style="1" bestFit="1" customWidth="1"/>
    <col min="9" max="9" width="24" customWidth="1"/>
    <col min="10" max="10" width="16.42578125" style="1" customWidth="1"/>
    <col min="11" max="11" width="19.42578125" style="1" customWidth="1"/>
    <col min="12" max="16384" width="8.85546875" style="1"/>
  </cols>
  <sheetData>
    <row r="1" spans="1:11" x14ac:dyDescent="0.25">
      <c r="E1" s="1" t="s">
        <v>0</v>
      </c>
    </row>
    <row r="2" spans="1:11" x14ac:dyDescent="0.25">
      <c r="E2" s="1" t="s">
        <v>45</v>
      </c>
    </row>
    <row r="4" spans="1:11" ht="15.75" customHeight="1" x14ac:dyDescent="0.25">
      <c r="A4" s="41" t="s">
        <v>1</v>
      </c>
      <c r="B4" s="41"/>
      <c r="C4" s="41"/>
      <c r="D4" s="41"/>
      <c r="E4" s="41"/>
      <c r="F4" s="41"/>
      <c r="G4" s="41"/>
    </row>
    <row r="5" spans="1:11" ht="48" customHeight="1" x14ac:dyDescent="0.25">
      <c r="A5" s="30" t="s">
        <v>2</v>
      </c>
      <c r="B5" s="30" t="s">
        <v>3</v>
      </c>
      <c r="C5" s="30" t="s">
        <v>9</v>
      </c>
      <c r="D5" s="30" t="s">
        <v>4</v>
      </c>
      <c r="E5" s="30" t="s">
        <v>5</v>
      </c>
      <c r="F5" s="31" t="s">
        <v>6</v>
      </c>
      <c r="G5" s="30" t="s">
        <v>7</v>
      </c>
      <c r="H5" s="30" t="s">
        <v>35</v>
      </c>
      <c r="I5" s="30" t="s">
        <v>36</v>
      </c>
      <c r="J5" s="30" t="s">
        <v>37</v>
      </c>
      <c r="K5" s="30" t="s">
        <v>38</v>
      </c>
    </row>
    <row r="6" spans="1:11" s="29" customFormat="1" ht="21.75" customHeight="1" x14ac:dyDescent="0.25">
      <c r="A6" s="42" t="s">
        <v>12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s="3" customFormat="1" ht="17.25" customHeight="1" x14ac:dyDescent="0.25">
      <c r="A7" s="32">
        <v>1</v>
      </c>
      <c r="B7" s="33" t="s">
        <v>18</v>
      </c>
      <c r="C7" s="33" t="s">
        <v>19</v>
      </c>
      <c r="D7" s="34" t="s">
        <v>20</v>
      </c>
      <c r="E7" s="34">
        <v>34</v>
      </c>
      <c r="F7" s="35">
        <v>40.61</v>
      </c>
      <c r="G7" s="36">
        <f t="shared" ref="G7:G15" si="0">E7*F7</f>
        <v>1380.74</v>
      </c>
      <c r="H7" s="37"/>
      <c r="I7" s="37"/>
      <c r="J7" s="37"/>
      <c r="K7" s="37"/>
    </row>
    <row r="8" spans="1:11" s="3" customFormat="1" ht="17.25" customHeight="1" x14ac:dyDescent="0.25">
      <c r="A8" s="2">
        <v>2</v>
      </c>
      <c r="B8" s="25" t="s">
        <v>21</v>
      </c>
      <c r="C8" s="25" t="s">
        <v>22</v>
      </c>
      <c r="D8" s="24" t="s">
        <v>20</v>
      </c>
      <c r="E8" s="24">
        <v>245</v>
      </c>
      <c r="F8" s="26">
        <v>42.07</v>
      </c>
      <c r="G8" s="16">
        <f t="shared" si="0"/>
        <v>10307.15</v>
      </c>
      <c r="H8" s="27"/>
      <c r="I8" s="27"/>
      <c r="J8" s="27"/>
      <c r="K8" s="27"/>
    </row>
    <row r="9" spans="1:11" s="3" customFormat="1" ht="17.25" customHeight="1" x14ac:dyDescent="0.25">
      <c r="A9" s="2">
        <v>3</v>
      </c>
      <c r="B9" s="25" t="s">
        <v>23</v>
      </c>
      <c r="C9" s="25" t="s">
        <v>24</v>
      </c>
      <c r="D9" s="24" t="s">
        <v>25</v>
      </c>
      <c r="E9" s="24">
        <v>120</v>
      </c>
      <c r="F9" s="26">
        <v>51.98</v>
      </c>
      <c r="G9" s="16">
        <f t="shared" si="0"/>
        <v>6237.5999999999995</v>
      </c>
      <c r="H9" s="27"/>
      <c r="I9" s="27"/>
      <c r="J9" s="27"/>
      <c r="K9" s="27"/>
    </row>
    <row r="10" spans="1:11" s="3" customFormat="1" ht="21" customHeight="1" x14ac:dyDescent="0.25">
      <c r="A10" s="2">
        <v>4</v>
      </c>
      <c r="B10" s="20" t="s">
        <v>15</v>
      </c>
      <c r="C10" s="20" t="s">
        <v>14</v>
      </c>
      <c r="D10" s="22" t="s">
        <v>13</v>
      </c>
      <c r="E10" s="23">
        <v>200</v>
      </c>
      <c r="F10" s="21">
        <v>2651.11</v>
      </c>
      <c r="G10" s="16">
        <f>E10*F10</f>
        <v>530222</v>
      </c>
      <c r="H10" s="28">
        <v>2650</v>
      </c>
      <c r="I10" s="28">
        <v>530000</v>
      </c>
      <c r="J10" s="43">
        <v>2389</v>
      </c>
      <c r="K10" s="43">
        <v>477800</v>
      </c>
    </row>
    <row r="11" spans="1:11" s="3" customFormat="1" ht="21" customHeight="1" x14ac:dyDescent="0.25">
      <c r="A11" s="2">
        <v>5</v>
      </c>
      <c r="B11" s="20" t="s">
        <v>26</v>
      </c>
      <c r="C11" s="20" t="s">
        <v>27</v>
      </c>
      <c r="D11" s="22" t="s">
        <v>13</v>
      </c>
      <c r="E11" s="23">
        <v>60</v>
      </c>
      <c r="F11" s="21">
        <v>50</v>
      </c>
      <c r="G11" s="16">
        <f t="shared" si="0"/>
        <v>3000</v>
      </c>
      <c r="H11" s="27"/>
      <c r="I11" s="27"/>
      <c r="J11" s="27"/>
      <c r="K11" s="27"/>
    </row>
    <row r="12" spans="1:11" s="3" customFormat="1" ht="21" customHeight="1" x14ac:dyDescent="0.25">
      <c r="A12" s="2">
        <v>6</v>
      </c>
      <c r="B12" s="20" t="s">
        <v>17</v>
      </c>
      <c r="C12" s="20" t="s">
        <v>16</v>
      </c>
      <c r="D12" s="22" t="s">
        <v>13</v>
      </c>
      <c r="E12" s="23">
        <v>600</v>
      </c>
      <c r="F12" s="21">
        <v>43.31</v>
      </c>
      <c r="G12" s="16">
        <f t="shared" si="0"/>
        <v>25986</v>
      </c>
      <c r="H12" s="27"/>
      <c r="I12" s="27"/>
      <c r="J12" s="27"/>
      <c r="K12" s="27"/>
    </row>
    <row r="13" spans="1:11" s="3" customFormat="1" ht="21" customHeight="1" x14ac:dyDescent="0.25">
      <c r="A13" s="2">
        <v>7</v>
      </c>
      <c r="B13" s="20" t="s">
        <v>28</v>
      </c>
      <c r="C13" s="20" t="s">
        <v>29</v>
      </c>
      <c r="D13" s="22" t="s">
        <v>13</v>
      </c>
      <c r="E13" s="23">
        <v>20</v>
      </c>
      <c r="F13" s="21">
        <v>38.47</v>
      </c>
      <c r="G13" s="16">
        <f t="shared" si="0"/>
        <v>769.4</v>
      </c>
      <c r="H13" s="27"/>
      <c r="I13" s="27"/>
      <c r="J13" s="27"/>
      <c r="K13" s="27"/>
    </row>
    <row r="14" spans="1:11" s="3" customFormat="1" ht="21" customHeight="1" x14ac:dyDescent="0.25">
      <c r="A14" s="2">
        <v>8</v>
      </c>
      <c r="B14" s="20" t="s">
        <v>30</v>
      </c>
      <c r="C14" s="20" t="s">
        <v>31</v>
      </c>
      <c r="D14" s="22" t="s">
        <v>32</v>
      </c>
      <c r="E14" s="23">
        <v>330</v>
      </c>
      <c r="F14" s="21">
        <v>1.9</v>
      </c>
      <c r="G14" s="16">
        <f t="shared" si="0"/>
        <v>627</v>
      </c>
      <c r="H14" s="27"/>
      <c r="I14" s="27"/>
      <c r="J14" s="27"/>
      <c r="K14" s="27"/>
    </row>
    <row r="15" spans="1:11" s="3" customFormat="1" ht="21" customHeight="1" x14ac:dyDescent="0.25">
      <c r="A15" s="2">
        <v>9</v>
      </c>
      <c r="B15" s="20" t="s">
        <v>33</v>
      </c>
      <c r="C15" s="20" t="s">
        <v>34</v>
      </c>
      <c r="D15" s="22" t="s">
        <v>25</v>
      </c>
      <c r="E15" s="23">
        <v>40</v>
      </c>
      <c r="F15" s="21">
        <v>177.57</v>
      </c>
      <c r="G15" s="16">
        <f t="shared" si="0"/>
        <v>7102.7999999999993</v>
      </c>
      <c r="H15" s="27"/>
      <c r="I15" s="27"/>
      <c r="J15" s="27"/>
      <c r="K15" s="27"/>
    </row>
    <row r="16" spans="1:11" s="8" customFormat="1" ht="19.5" customHeight="1" x14ac:dyDescent="0.25">
      <c r="A16" s="4"/>
      <c r="B16" s="5" t="s">
        <v>10</v>
      </c>
      <c r="C16" s="5"/>
      <c r="D16" s="6"/>
      <c r="E16" s="15"/>
      <c r="F16" s="17"/>
      <c r="G16" s="7">
        <f>SUM(G7:G15)</f>
        <v>585632.69000000006</v>
      </c>
      <c r="H16" s="4"/>
      <c r="I16" s="4"/>
      <c r="J16" s="4"/>
      <c r="K16" s="38">
        <v>477800</v>
      </c>
    </row>
    <row r="17" spans="1:9" ht="26.45" customHeight="1" x14ac:dyDescent="0.25">
      <c r="A17" s="9"/>
      <c r="B17" s="10"/>
      <c r="C17" s="10"/>
      <c r="D17" s="11"/>
      <c r="E17" s="12"/>
      <c r="F17" s="18"/>
      <c r="G17" s="13"/>
    </row>
    <row r="18" spans="1:9" x14ac:dyDescent="0.25">
      <c r="A18" s="40" t="s">
        <v>8</v>
      </c>
      <c r="B18" s="40"/>
      <c r="C18" s="40"/>
      <c r="D18" s="40"/>
      <c r="E18" s="40"/>
      <c r="F18" s="40"/>
      <c r="G18" s="40"/>
    </row>
    <row r="19" spans="1:9" s="14" customFormat="1" ht="53.25" customHeight="1" x14ac:dyDescent="0.25">
      <c r="A19" s="39" t="s">
        <v>11</v>
      </c>
      <c r="B19" s="39"/>
      <c r="C19" s="39"/>
      <c r="D19" s="39"/>
      <c r="E19" s="39"/>
      <c r="F19" s="39"/>
      <c r="G19" s="39"/>
    </row>
    <row r="21" spans="1:9" x14ac:dyDescent="0.25">
      <c r="A21" s="1" t="s">
        <v>39</v>
      </c>
      <c r="G21" s="1" t="s">
        <v>43</v>
      </c>
      <c r="I21" s="1"/>
    </row>
    <row r="22" spans="1:9" x14ac:dyDescent="0.25">
      <c r="I22" s="1"/>
    </row>
    <row r="23" spans="1:9" x14ac:dyDescent="0.25">
      <c r="A23" s="1" t="s">
        <v>40</v>
      </c>
      <c r="G23" s="1" t="s">
        <v>44</v>
      </c>
      <c r="I23" s="1"/>
    </row>
    <row r="24" spans="1:9" x14ac:dyDescent="0.25">
      <c r="I24" s="1"/>
    </row>
    <row r="25" spans="1:9" x14ac:dyDescent="0.25">
      <c r="A25" s="1" t="s">
        <v>41</v>
      </c>
      <c r="G25" s="1" t="s">
        <v>42</v>
      </c>
      <c r="I25" s="1"/>
    </row>
  </sheetData>
  <mergeCells count="4">
    <mergeCell ref="A19:G19"/>
    <mergeCell ref="A18:G18"/>
    <mergeCell ref="A4:G4"/>
    <mergeCell ref="A6:K6"/>
  </mergeCells>
  <pageMargins left="0.19685039370078741" right="0.19685039370078741" top="0.59055118110236227" bottom="0.19685039370078741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2021-08-13T10:36:50Z</cp:lastPrinted>
  <dcterms:created xsi:type="dcterms:W3CDTF">2019-03-11T10:08:28Z</dcterms:created>
  <dcterms:modified xsi:type="dcterms:W3CDTF">2021-09-01T02:59:29Z</dcterms:modified>
</cp:coreProperties>
</file>