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ЛС!$A$1:$I$34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25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8" i="1"/>
  <c r="G25" i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<sst xmlns="http://schemas.openxmlformats.org/spreadsheetml/2006/main" count="70" uniqueCount="55">
  <si>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</si>
  <si>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</si>
  <si>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</si>
  <si>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</si>
  <si>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</si>
  <si>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</si>
  <si>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</si>
  <si>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</si>
  <si>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</si>
  <si>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</si>
  <si>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</si>
  <si>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Руководитель ОГЗ и ЮС</t>
  </si>
  <si>
    <t>Иманғали Д.Қ.</t>
  </si>
  <si>
    <t>Медицинские изделия</t>
  </si>
  <si>
    <t>набор</t>
  </si>
  <si>
    <t>к протоколу 65 от 27.06.2023г.</t>
  </si>
  <si>
    <t>Диагностические реагенты для Автоматического иммуноанализатора iFlash-1800 закрытого типа</t>
  </si>
  <si>
    <t>Тест набор для определения Т4 свободного</t>
  </si>
  <si>
    <t>Набор для определения Т4 свободного. В одном наборе 2 флакона по 50 тестов в наборе. Для ИХЛ анализатора iFlash 1800</t>
  </si>
  <si>
    <t>Тест набор для определения ТТГ</t>
  </si>
  <si>
    <t>Набор для определения ТТГ. В одном наборе 2 флакона по 50 тестов в наборе. Для ИХЛ анализатора iFlash 1800</t>
  </si>
  <si>
    <t>Тест набор для определения Т3 свободного</t>
  </si>
  <si>
    <t>Набор для определения Т3 свободного. В одном наборе 2 флакона по 50 тестов в наборе. Для ИХЛ анализатора iFlash 1800</t>
  </si>
  <si>
    <t>Тест набор для определения альфафетопротеина (АФП)</t>
  </si>
  <si>
    <t>Набор для определения альфафетопротеина (АФП). В одном наборе 2 флакона по 50 тестов в наборе. Для ИХЛ анализатора iFlash 1800</t>
  </si>
  <si>
    <t>Тест набор для определения ракового эмбрионального антигена (РЭА)</t>
  </si>
  <si>
    <t>Набор для определения ракового эмбрионального антигена (РЭА).  В одном наборе 2 флакона по 50 тестов в наборе. Для ИХЛ анализатора iFlash 1800</t>
  </si>
  <si>
    <t>Тест набор для определения опухолевого антигена CA 125</t>
  </si>
  <si>
    <t>Набор для определения опухолевого антигена СА 125. В одном наборе 2 флакона по 50 тестов в наборе. Для ИХЛ анализатора iFlash 1800</t>
  </si>
  <si>
    <t>Тест набор для определения опухолевого антигена CA 15-3</t>
  </si>
  <si>
    <t>Набор для определения опухолевого антигена CA 15-3. В одном наборе 2 флакона по 50 тестов в наборе. Для ИХЛ анализатора iFlash 1800</t>
  </si>
  <si>
    <t>Тест набор для определения опухолевого антигена CA 19-9</t>
  </si>
  <si>
    <t>Набор для определения опухолевого антигена CA 19-9.В одном наборе 2 флакона по 50 тестов в наборе. Для ИХЛ анализатора iFlash 1800</t>
  </si>
  <si>
    <t>Тест набор для определения общий простатспецифического антигена (общий-ПСА)</t>
  </si>
  <si>
    <t>Набор для определения общий простатспецифического антигена (общий-ПСА). В одном наборе 2 флакона по 50 тестов в наборе. Для ИХЛ анализатора iFlash 1800</t>
  </si>
  <si>
    <t>Тест набор для определения онкомаркера немелкоклеточного рака легкого (CYFRA 21-1)</t>
  </si>
  <si>
    <t>Набор для определения онкомаркера немелкоклеточного рака легкого (CYFRA 21-1). В одном наборе 2 флакона по 50 тестов в наборе. Для ИХЛ анализатора iFlash 1800</t>
  </si>
  <si>
    <t>Тест набор для определения антител к HBsAg вируса гепатита B</t>
  </si>
  <si>
    <t>Набор для определения антител к HBsAg вируса гепатита В одном наборе 2 флакона по 50 тестов в наборе. Для ИХЛ анализатора iFlash 1800</t>
  </si>
  <si>
    <t>Тест набор для определения суммарных антител к вирусу гепатита C</t>
  </si>
  <si>
    <t>Набор для определения суммарных антител к вирусу гепатита C. В одном наборе 2 флакона по 50 тестов в наборе. Для ИХЛ анализатора iFlash 1800</t>
  </si>
  <si>
    <t>Тест набор для определения HCG (ХГЧ)</t>
  </si>
  <si>
    <t xml:space="preserve">iFlash-HCG (Тест набор для определения HCG (ХГЧ)
2*50 тестов в наборе
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</si>
  <si>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</si>
  <si>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</si>
  <si>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</si>
  <si>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>Триггерный раствор  220мл</t>
  </si>
  <si>
    <t>Триггерный раствор. В одной упаковке 4 флакона по 220мл.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</si>
  <si>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</si>
  <si>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</si>
  <si>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</si>
  <si>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</si>
  <si>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>Сумма закупа</t>
  </si>
  <si>
    <t>ТОО "ШығысМедТрейд" Цена</t>
  </si>
  <si>
    <t>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</si>
</sst>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;[Red]#,##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top"/>
    </xf>
    <xf numFmtId="43" fontId="8" fillId="0" borderId="0" xfId="22" applyNumberFormat="1" applyFont="1" applyAlignment="1">
      <alignment horizontal="right" vertical="top"/>
    </xf>
    <xf numFmtId="43" fontId="8" fillId="0" borderId="0" xfId="22" applyFont="1" applyAlignment="1">
      <alignment horizontal="righ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top" wrapText="1"/>
    </xf>
    <xf numFmtId="165" fontId="11" fillId="4" borderId="2" xfId="14" applyFont="1" applyFill="1" applyBorder="1" applyAlignment="1">
      <alignment horizontal="center" vertical="center" wrapText="1"/>
    </xf>
    <xf numFmtId="166" fontId="11" fillId="4" borderId="2" xfId="14" applyNumberFormat="1" applyFont="1" applyFill="1" applyBorder="1" applyAlignment="1">
      <alignment horizontal="center" vertical="center" wrapText="1"/>
    </xf>
    <xf numFmtId="4" fontId="11" fillId="4" borderId="2" xfId="14" applyNumberFormat="1" applyFont="1" applyFill="1" applyBorder="1" applyAlignment="1">
      <alignment horizontal="center" vertical="center" wrapText="1"/>
    </xf>
    <xf numFmtId="4" fontId="10" fillId="0" borderId="2" xfId="22" applyNumberFormat="1" applyFont="1" applyFill="1" applyBorder="1" applyAlignment="1">
      <alignment horizontal="right" vertical="center" wrapText="1"/>
    </xf>
    <xf numFmtId="0" fontId="10" fillId="0" borderId="2" xfId="1" applyFont="1" applyBorder="1"/>
    <xf numFmtId="165" fontId="11" fillId="0" borderId="2" xfId="14" applyFont="1" applyFill="1" applyBorder="1" applyAlignment="1">
      <alignment horizontal="center" vertical="center" wrapText="1"/>
    </xf>
    <xf numFmtId="166" fontId="11" fillId="0" borderId="2" xfId="14" applyNumberFormat="1" applyFont="1" applyFill="1" applyBorder="1" applyAlignment="1">
      <alignment horizontal="center" vertical="center" wrapText="1"/>
    </xf>
    <xf numFmtId="4" fontId="11" fillId="0" borderId="2" xfId="14" applyNumberFormat="1" applyFont="1" applyFill="1" applyBorder="1" applyAlignment="1">
      <alignment horizontal="center" vertical="center" wrapText="1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center" wrapText="1"/>
    </xf>
    <xf numFmtId="0" fontId="9" fillId="0" borderId="6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4" fontId="10" fillId="2" borderId="2" xfId="22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" fontId="9" fillId="0" borderId="2" xfId="1" applyNumberFormat="1" applyFont="1" applyBorder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28" zoomScaleSheetLayoutView="100" workbookViewId="0">
      <selection activeCell="I25" sqref="I25"/>
    </sheetView>
  </sheetViews>
  <sheetFormatPr defaultColWidth="8.85546875" defaultRowHeight="15.75" x14ac:dyDescent="0.25"/>
  <cols>
    <col min="1" max="1" width="8.85546875" style="3"/>
    <col min="2" max="2" width="22.7109375" style="3" customWidth="1"/>
    <col min="3" max="3" width="71.42578125" style="3" customWidth="1"/>
    <col min="4" max="4" width="20.140625" style="3" customWidth="1"/>
    <col min="5" max="5" width="13" style="3" customWidth="1"/>
    <col min="6" max="6" width="17.5703125" style="3" customWidth="1"/>
    <col min="7" max="7" width="22.7109375" style="3" customWidth="1"/>
    <col min="8" max="9" width="27.28515625" style="3" customWidth="1"/>
    <col min="10" max="16384" width="8.85546875" style="3"/>
  </cols>
  <sheetData>
    <row r="1" spans="1:9" x14ac:dyDescent="0.25">
      <c r="E1" s="3" t="s">
        <v>0</v>
      </c>
    </row>
    <row r="2" spans="1:9" x14ac:dyDescent="0.25">
      <c r="E2" s="3" t="s">
        <v>15</v>
      </c>
    </row>
    <row r="4" spans="1:9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9" ht="45.75" customHeight="1" x14ac:dyDescent="0.25">
      <c r="A5" s="4" t="s">
        <v>2</v>
      </c>
      <c r="B5" s="4" t="s">
        <v>3</v>
      </c>
      <c r="C5" s="4" t="s">
        <v>9</v>
      </c>
      <c r="D5" s="4" t="s">
        <v>4</v>
      </c>
      <c r="E5" s="4" t="s">
        <v>5</v>
      </c>
      <c r="F5" s="4" t="s">
        <v>6</v>
      </c>
      <c r="G5" s="4" t="s">
        <v>7</v>
      </c>
      <c r="H5" s="15" t="s">
        <v>53</v>
      </c>
      <c r="I5" s="15" t="s">
        <v>54</v>
      </c>
    </row>
    <row r="6" spans="1:9" ht="14.45" customHeight="1" x14ac:dyDescent="0.25">
      <c r="A6" s="41" t="s">
        <v>13</v>
      </c>
      <c r="B6" s="42"/>
      <c r="C6" s="42"/>
      <c r="D6" s="43"/>
      <c r="E6" s="7"/>
      <c r="F6" s="7"/>
      <c r="G6" s="7"/>
      <c r="H6" s="8"/>
      <c r="I6" s="8"/>
    </row>
    <row r="7" spans="1:9" ht="14.45" customHeight="1" x14ac:dyDescent="0.25">
      <c r="A7" s="37" t="s">
        <v>16</v>
      </c>
      <c r="B7" s="38"/>
      <c r="C7" s="38"/>
      <c r="D7" s="38"/>
      <c r="E7" s="38"/>
      <c r="F7" s="38"/>
      <c r="G7" s="39"/>
      <c r="H7" s="8"/>
      <c r="I7" s="8"/>
    </row>
    <row r="8" spans="1:9" s="5" customFormat="1" ht="43.5" customHeight="1" x14ac:dyDescent="0.25">
      <c r="A8" s="16">
        <v>1</v>
      </c>
      <c r="B8" s="17" t="s">
        <v>17</v>
      </c>
      <c r="C8" s="18" t="s">
        <v>18</v>
      </c>
      <c r="D8" s="19" t="s">
        <v>14</v>
      </c>
      <c r="E8" s="20">
        <v>1</v>
      </c>
      <c r="F8" s="21">
        <v>74800</v>
      </c>
      <c r="G8" s="22">
        <f t="shared" ref="G8:G24" si="0">E8*F8</f>
        <v>74800</v>
      </c>
      <c r="H8" s="34">
        <v>74800</v>
      </c>
      <c r="I8" s="34">
        <f>H8*E8</f>
        <v>74800</v>
      </c>
    </row>
    <row r="9" spans="1:9" s="5" customFormat="1" ht="40.5" customHeight="1" x14ac:dyDescent="0.25">
      <c r="A9" s="16">
        <v>2</v>
      </c>
      <c r="B9" s="17" t="s">
        <v>19</v>
      </c>
      <c r="C9" s="18" t="s">
        <v>20</v>
      </c>
      <c r="D9" s="19" t="s">
        <v>14</v>
      </c>
      <c r="E9" s="20">
        <v>1</v>
      </c>
      <c r="F9" s="21">
        <v>68429</v>
      </c>
      <c r="G9" s="22">
        <f t="shared" si="0"/>
        <v>68429</v>
      </c>
      <c r="H9" s="34">
        <v>68429</v>
      </c>
      <c r="I9" s="34">
        <f t="shared" ref="I9:I24" si="1">H9*E9</f>
        <v>68429</v>
      </c>
    </row>
    <row r="10" spans="1:9" s="5" customFormat="1" ht="39.75" customHeight="1" x14ac:dyDescent="0.25">
      <c r="A10" s="16">
        <v>3</v>
      </c>
      <c r="B10" s="17" t="s">
        <v>21</v>
      </c>
      <c r="C10" s="18" t="s">
        <v>22</v>
      </c>
      <c r="D10" s="19" t="s">
        <v>14</v>
      </c>
      <c r="E10" s="20">
        <v>1</v>
      </c>
      <c r="F10" s="21">
        <v>74800</v>
      </c>
      <c r="G10" s="22">
        <f t="shared" si="0"/>
        <v>74800</v>
      </c>
      <c r="H10" s="34">
        <v>74800</v>
      </c>
      <c r="I10" s="34">
        <f t="shared" si="1"/>
        <v>74800</v>
      </c>
    </row>
    <row r="11" spans="1:9" s="5" customFormat="1" ht="52.5" customHeight="1" x14ac:dyDescent="0.25">
      <c r="A11" s="16">
        <v>4</v>
      </c>
      <c r="B11" s="17" t="s">
        <v>23</v>
      </c>
      <c r="C11" s="18" t="s">
        <v>24</v>
      </c>
      <c r="D11" s="19" t="s">
        <v>14</v>
      </c>
      <c r="E11" s="20">
        <v>1</v>
      </c>
      <c r="F11" s="21">
        <v>145800</v>
      </c>
      <c r="G11" s="22">
        <f t="shared" si="0"/>
        <v>145800</v>
      </c>
      <c r="H11" s="34">
        <v>145800</v>
      </c>
      <c r="I11" s="34">
        <f t="shared" si="1"/>
        <v>145800</v>
      </c>
    </row>
    <row r="12" spans="1:9" s="5" customFormat="1" ht="52.5" customHeight="1" x14ac:dyDescent="0.25">
      <c r="A12" s="16">
        <v>5</v>
      </c>
      <c r="B12" s="17" t="s">
        <v>25</v>
      </c>
      <c r="C12" s="18" t="s">
        <v>26</v>
      </c>
      <c r="D12" s="19" t="s">
        <v>14</v>
      </c>
      <c r="E12" s="20">
        <v>12</v>
      </c>
      <c r="F12" s="21">
        <v>139968</v>
      </c>
      <c r="G12" s="22">
        <f t="shared" si="0"/>
        <v>1679616</v>
      </c>
      <c r="H12" s="34">
        <v>139968</v>
      </c>
      <c r="I12" s="34">
        <f t="shared" si="1"/>
        <v>1679616</v>
      </c>
    </row>
    <row r="13" spans="1:9" s="5" customFormat="1" ht="25.5" customHeight="1" x14ac:dyDescent="0.25">
      <c r="A13" s="16">
        <v>6</v>
      </c>
      <c r="B13" s="17" t="s">
        <v>27</v>
      </c>
      <c r="C13" s="18" t="s">
        <v>28</v>
      </c>
      <c r="D13" s="19" t="s">
        <v>14</v>
      </c>
      <c r="E13" s="20">
        <v>6</v>
      </c>
      <c r="F13" s="21">
        <v>192224</v>
      </c>
      <c r="G13" s="22">
        <f t="shared" si="0"/>
        <v>1153344</v>
      </c>
      <c r="H13" s="34">
        <v>192224</v>
      </c>
      <c r="I13" s="34">
        <f t="shared" si="1"/>
        <v>1153344</v>
      </c>
    </row>
    <row r="14" spans="1:9" s="5" customFormat="1" ht="38.25" customHeight="1" x14ac:dyDescent="0.25">
      <c r="A14" s="16">
        <v>7</v>
      </c>
      <c r="B14" s="17" t="s">
        <v>29</v>
      </c>
      <c r="C14" s="18" t="s">
        <v>30</v>
      </c>
      <c r="D14" s="19" t="s">
        <v>14</v>
      </c>
      <c r="E14" s="20">
        <v>7</v>
      </c>
      <c r="F14" s="21">
        <v>192224</v>
      </c>
      <c r="G14" s="22">
        <f t="shared" si="0"/>
        <v>1345568</v>
      </c>
      <c r="H14" s="34">
        <v>192224</v>
      </c>
      <c r="I14" s="34">
        <f t="shared" si="1"/>
        <v>1345568</v>
      </c>
    </row>
    <row r="15" spans="1:9" s="5" customFormat="1" ht="37.5" customHeight="1" x14ac:dyDescent="0.25">
      <c r="A15" s="16">
        <v>8</v>
      </c>
      <c r="B15" s="17" t="s">
        <v>31</v>
      </c>
      <c r="C15" s="18" t="s">
        <v>32</v>
      </c>
      <c r="D15" s="19" t="s">
        <v>14</v>
      </c>
      <c r="E15" s="20">
        <v>7</v>
      </c>
      <c r="F15" s="21">
        <v>192224</v>
      </c>
      <c r="G15" s="22">
        <f t="shared" si="0"/>
        <v>1345568</v>
      </c>
      <c r="H15" s="34">
        <v>192224</v>
      </c>
      <c r="I15" s="34">
        <f t="shared" si="1"/>
        <v>1345568</v>
      </c>
    </row>
    <row r="16" spans="1:9" s="5" customFormat="1" ht="60.75" customHeight="1" x14ac:dyDescent="0.25">
      <c r="A16" s="16">
        <v>9</v>
      </c>
      <c r="B16" s="17" t="s">
        <v>33</v>
      </c>
      <c r="C16" s="18" t="s">
        <v>34</v>
      </c>
      <c r="D16" s="24" t="s">
        <v>14</v>
      </c>
      <c r="E16" s="25">
        <v>1</v>
      </c>
      <c r="F16" s="26">
        <v>192224</v>
      </c>
      <c r="G16" s="22">
        <f t="shared" si="0"/>
        <v>192224</v>
      </c>
      <c r="H16" s="34">
        <v>192224</v>
      </c>
      <c r="I16" s="34">
        <f t="shared" si="1"/>
        <v>192224</v>
      </c>
    </row>
    <row r="17" spans="1:9" ht="59.25" customHeight="1" x14ac:dyDescent="0.25">
      <c r="A17" s="16">
        <v>10</v>
      </c>
      <c r="B17" s="17" t="s">
        <v>35</v>
      </c>
      <c r="C17" s="18" t="s">
        <v>36</v>
      </c>
      <c r="D17" s="19" t="s">
        <v>14</v>
      </c>
      <c r="E17" s="20">
        <v>1</v>
      </c>
      <c r="F17" s="21">
        <v>268272</v>
      </c>
      <c r="G17" s="22">
        <f t="shared" si="0"/>
        <v>268272</v>
      </c>
      <c r="H17" s="34">
        <v>268272</v>
      </c>
      <c r="I17" s="34">
        <f t="shared" si="1"/>
        <v>268272</v>
      </c>
    </row>
    <row r="18" spans="1:9" ht="45" customHeight="1" x14ac:dyDescent="0.25">
      <c r="A18" s="16">
        <v>11</v>
      </c>
      <c r="B18" s="17" t="s">
        <v>37</v>
      </c>
      <c r="C18" s="18" t="s">
        <v>38</v>
      </c>
      <c r="D18" s="19" t="s">
        <v>14</v>
      </c>
      <c r="E18" s="20">
        <v>5</v>
      </c>
      <c r="F18" s="21">
        <v>107136</v>
      </c>
      <c r="G18" s="22">
        <f t="shared" si="0"/>
        <v>535680</v>
      </c>
      <c r="H18" s="34">
        <v>107136</v>
      </c>
      <c r="I18" s="34">
        <f t="shared" si="1"/>
        <v>535680</v>
      </c>
    </row>
    <row r="19" spans="1:9" ht="51" x14ac:dyDescent="0.25">
      <c r="A19" s="16">
        <v>12</v>
      </c>
      <c r="B19" s="17" t="s">
        <v>39</v>
      </c>
      <c r="C19" s="18" t="s">
        <v>40</v>
      </c>
      <c r="D19" s="19" t="s">
        <v>14</v>
      </c>
      <c r="E19" s="20">
        <v>5</v>
      </c>
      <c r="F19" s="21">
        <v>156764</v>
      </c>
      <c r="G19" s="22">
        <f t="shared" si="0"/>
        <v>783820</v>
      </c>
      <c r="H19" s="34">
        <v>156764</v>
      </c>
      <c r="I19" s="34">
        <f t="shared" si="1"/>
        <v>783820</v>
      </c>
    </row>
    <row r="20" spans="1:9" s="1" customFormat="1" ht="53.25" customHeight="1" x14ac:dyDescent="0.25">
      <c r="A20" s="16">
        <v>13</v>
      </c>
      <c r="B20" s="17" t="s">
        <v>41</v>
      </c>
      <c r="C20" s="18" t="s">
        <v>42</v>
      </c>
      <c r="D20" s="19" t="s">
        <v>14</v>
      </c>
      <c r="E20" s="20">
        <v>1</v>
      </c>
      <c r="F20" s="21">
        <v>83000</v>
      </c>
      <c r="G20" s="22">
        <f t="shared" si="0"/>
        <v>83000</v>
      </c>
      <c r="H20" s="34">
        <v>83000</v>
      </c>
      <c r="I20" s="34">
        <f t="shared" si="1"/>
        <v>83000</v>
      </c>
    </row>
    <row r="21" spans="1:9" s="1" customFormat="1" ht="28.5" customHeight="1" x14ac:dyDescent="0.25">
      <c r="A21" s="16">
        <v>14</v>
      </c>
      <c r="B21" s="17" t="s">
        <v>43</v>
      </c>
      <c r="C21" s="18" t="s">
        <v>44</v>
      </c>
      <c r="D21" s="19" t="s">
        <v>45</v>
      </c>
      <c r="E21" s="20">
        <v>5</v>
      </c>
      <c r="F21" s="21">
        <v>25920</v>
      </c>
      <c r="G21" s="22">
        <f t="shared" si="0"/>
        <v>129600</v>
      </c>
      <c r="H21" s="34">
        <v>25920</v>
      </c>
      <c r="I21" s="34">
        <f t="shared" si="1"/>
        <v>129600</v>
      </c>
    </row>
    <row r="22" spans="1:9" ht="19.5" customHeight="1" x14ac:dyDescent="0.25">
      <c r="A22" s="16">
        <v>15</v>
      </c>
      <c r="B22" s="17" t="s">
        <v>46</v>
      </c>
      <c r="C22" s="18" t="s">
        <v>47</v>
      </c>
      <c r="D22" s="19" t="s">
        <v>45</v>
      </c>
      <c r="E22" s="20">
        <v>5</v>
      </c>
      <c r="F22" s="21">
        <v>43200</v>
      </c>
      <c r="G22" s="22">
        <f t="shared" si="0"/>
        <v>216000</v>
      </c>
      <c r="H22" s="34">
        <v>43200</v>
      </c>
      <c r="I22" s="34">
        <f t="shared" si="1"/>
        <v>216000</v>
      </c>
    </row>
    <row r="23" spans="1:9" x14ac:dyDescent="0.25">
      <c r="A23" s="16">
        <v>16</v>
      </c>
      <c r="B23" s="17" t="s">
        <v>48</v>
      </c>
      <c r="C23" s="18" t="s">
        <v>49</v>
      </c>
      <c r="D23" s="19" t="s">
        <v>45</v>
      </c>
      <c r="E23" s="20">
        <v>6</v>
      </c>
      <c r="F23" s="21">
        <v>138240</v>
      </c>
      <c r="G23" s="22">
        <f t="shared" si="0"/>
        <v>829440</v>
      </c>
      <c r="H23" s="34">
        <v>138240</v>
      </c>
      <c r="I23" s="34">
        <f t="shared" si="1"/>
        <v>829440</v>
      </c>
    </row>
    <row r="24" spans="1:9" ht="25.5" x14ac:dyDescent="0.25">
      <c r="A24" s="16">
        <v>17</v>
      </c>
      <c r="B24" s="17" t="s">
        <v>50</v>
      </c>
      <c r="C24" s="18" t="s">
        <v>51</v>
      </c>
      <c r="D24" s="19" t="s">
        <v>45</v>
      </c>
      <c r="E24" s="20">
        <v>8</v>
      </c>
      <c r="F24" s="21">
        <v>95040</v>
      </c>
      <c r="G24" s="22">
        <f t="shared" si="0"/>
        <v>760320</v>
      </c>
      <c r="H24" s="34">
        <v>95040</v>
      </c>
      <c r="I24" s="34">
        <f t="shared" si="1"/>
        <v>760320</v>
      </c>
    </row>
    <row r="25" spans="1:9" x14ac:dyDescent="0.25">
      <c r="A25" s="27"/>
      <c r="B25" s="28" t="s">
        <v>52</v>
      </c>
      <c r="C25" s="29"/>
      <c r="D25" s="30"/>
      <c r="E25" s="31"/>
      <c r="F25" s="32"/>
      <c r="G25" s="33">
        <f>SUM(G8:G24)</f>
        <v>9686281</v>
      </c>
      <c r="H25" s="23"/>
      <c r="I25" s="44">
        <f>SUM(I8:I24)</f>
        <v>9686281</v>
      </c>
    </row>
    <row r="26" spans="1:9" x14ac:dyDescent="0.25">
      <c r="A26" s="2"/>
      <c r="B26" s="1"/>
      <c r="C26" s="1"/>
      <c r="D26" s="2"/>
      <c r="E26" s="2"/>
      <c r="H26" s="6"/>
      <c r="I26" s="6"/>
    </row>
    <row r="27" spans="1:9" ht="9" customHeight="1" x14ac:dyDescent="0.25"/>
    <row r="28" spans="1:9" x14ac:dyDescent="0.25">
      <c r="A28" s="35" t="s">
        <v>8</v>
      </c>
      <c r="B28" s="35"/>
      <c r="C28" s="35"/>
      <c r="D28" s="35"/>
      <c r="E28" s="35"/>
      <c r="F28" s="35"/>
      <c r="G28" s="35"/>
    </row>
    <row r="29" spans="1:9" ht="49.5" customHeight="1" x14ac:dyDescent="0.25">
      <c r="A29" s="36" t="s">
        <v>10</v>
      </c>
      <c r="B29" s="36"/>
      <c r="C29" s="36"/>
      <c r="D29" s="36"/>
      <c r="E29" s="36"/>
      <c r="F29" s="36"/>
      <c r="G29" s="36"/>
    </row>
    <row r="30" spans="1:9" x14ac:dyDescent="0.25">
      <c r="A30" s="9"/>
      <c r="B30" s="9"/>
      <c r="C30" s="9"/>
      <c r="D30" s="9"/>
      <c r="E30" s="9"/>
      <c r="F30" s="9"/>
      <c r="G30" s="9"/>
    </row>
    <row r="31" spans="1:9" x14ac:dyDescent="0.25">
      <c r="A31" s="10"/>
      <c r="B31" s="11" t="s">
        <v>11</v>
      </c>
      <c r="C31" s="11"/>
      <c r="D31" s="11"/>
      <c r="E31" s="12"/>
      <c r="F31" s="13"/>
      <c r="G31" s="14" t="s">
        <v>12</v>
      </c>
    </row>
    <row r="36" spans="1:9" s="6" customFormat="1" x14ac:dyDescent="0.25">
      <c r="A36" s="3"/>
      <c r="B36" s="3"/>
      <c r="C36" s="3"/>
      <c r="D36" s="3"/>
      <c r="E36" s="3"/>
      <c r="F36" s="3"/>
      <c r="G36" s="3"/>
      <c r="H36" s="3"/>
      <c r="I36" s="3"/>
    </row>
  </sheetData>
  <mergeCells count="5">
    <mergeCell ref="A28:G28"/>
    <mergeCell ref="A29:G29"/>
    <mergeCell ref="A7:G7"/>
    <mergeCell ref="A4:G4"/>
    <mergeCell ref="A6:D6"/>
  </mergeCells>
  <pageMargins left="0.19685039370078741" right="0.19685039370078741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2022-01-19T04:46:26Z</cp:lastPrinted>
  <dcterms:created xsi:type="dcterms:W3CDTF">2019-03-11T10:08:28Z</dcterms:created>
  <dcterms:modified xsi:type="dcterms:W3CDTF">2023-06-27T11:20:38Z</dcterms:modified>
</cp:coreProperties>
</file>