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ГЗ\ЛС и ИМН\2021\Протокола 2021 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МИ'!$A$1:$K$28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K18" i="1" l="1"/>
  <c r="I18" i="1"/>
  <c r="I15" i="1" l="1"/>
  <c r="K9" i="1"/>
  <c r="G18" i="1" l="1"/>
  <c r="G14" i="1" l="1"/>
  <c r="G15" i="1"/>
  <c r="G16" i="1"/>
  <c r="G13" i="1" l="1"/>
  <c r="G7" i="1" l="1"/>
  <c r="G10" i="1" l="1"/>
  <c r="G9" i="1" l="1"/>
  <c r="G17" i="1" l="1"/>
  <c r="G12" i="1" l="1"/>
  <c r="G8" i="1" l="1"/>
</calcChain>
</file>

<file path=xl/sharedStrings.xml><?xml version="1.0" encoding="utf-8"?>
<sst xmlns="http://schemas.openxmlformats.org/spreadsheetml/2006/main" count="55" uniqueCount="42">
  <si>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</si>
  <si>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</si>
  <si>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</si>
  <si>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</si>
  <si>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</si>
  <si>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</si>
  <si>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</si>
  <si>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</si>
  <si>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</si>
  <si>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</si>
  <si>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</si>
  <si>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</si>
  <si>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</si>
  <si>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Медицинские изделия</t>
  </si>
  <si>
    <t>шприц</t>
  </si>
  <si>
    <t>Шприц инъекционный трехкомпонентный стерильный однократного применения объемами: 2мл с иглами 23Gx1</t>
  </si>
  <si>
    <t>Губка гемостатическая, абсорбирующее гемостатическое средство, губка размером 4,8 х 4,8 см</t>
  </si>
  <si>
    <t>Надропарин, раствор для инъекций в предварительно наполненных шприцах, 3800 МЕ анти-Ха/0,4мл</t>
  </si>
  <si>
    <t>Папаверин гидрохлорид</t>
  </si>
  <si>
    <t>раствор для инъекций 2% 2 мл</t>
  </si>
  <si>
    <t>ампула</t>
  </si>
  <si>
    <t>Урапидил</t>
  </si>
  <si>
    <t>раствор для внутривенного введения 5 мг /мл, 5,0мл</t>
  </si>
  <si>
    <t>Вазелин</t>
  </si>
  <si>
    <t>мазь для наружного применения  25 гр</t>
  </si>
  <si>
    <t>туба</t>
  </si>
  <si>
    <t>Контейнер вакуумный для мочи стерильный 100 мл</t>
  </si>
  <si>
    <t>Соединительная трубка для аспирационного наконечника одноразовый размер 1/4in,360cm</t>
  </si>
  <si>
    <t>Уроприемник, дренируемый прозрачный однокомпенентный</t>
  </si>
  <si>
    <t>Планшеты для определения группы крови, размер 195*295*1, мм</t>
  </si>
  <si>
    <t>штук</t>
  </si>
  <si>
    <t>ТОО "Альянс" Цена</t>
  </si>
  <si>
    <t>ТОО "Альянс" Сумма</t>
  </si>
  <si>
    <t>ТОО "КФК Медсервис плюс" Цена</t>
  </si>
  <si>
    <t>ТОО "КФК Медсервис плюс" Сумма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</si>
  <si>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</si>
  <si>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</si>
  <si>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</si>
  <si>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</si>
  <si>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</si>
  <si>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</si>
  <si>
    <t>к протоколу 71 от 29.11.2021г.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</si>
</sst>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0" xfId="1" applyFont="1" applyFill="1"/>
    <xf numFmtId="0" fontId="8" fillId="0" borderId="2" xfId="1" applyFont="1" applyBorder="1"/>
    <xf numFmtId="3" fontId="8" fillId="0" borderId="2" xfId="1" applyNumberFormat="1" applyFont="1" applyBorder="1"/>
    <xf numFmtId="0" fontId="6" fillId="0" borderId="0" xfId="0" applyFont="1" applyFill="1"/>
    <xf numFmtId="0" fontId="8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166" fontId="6" fillId="0" borderId="2" xfId="0" applyNumberFormat="1" applyFont="1" applyBorder="1" applyAlignment="1">
      <alignment horizontal="right" vertical="center" wrapText="1"/>
    </xf>
    <xf numFmtId="4" fontId="8" fillId="0" borderId="2" xfId="1" applyNumberFormat="1" applyFont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" fontId="8" fillId="0" borderId="2" xfId="1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left" vertical="top" wrapText="1"/>
    </xf>
    <xf numFmtId="43" fontId="7" fillId="0" borderId="2" xfId="22" applyFont="1" applyFill="1" applyBorder="1" applyAlignment="1">
      <alignment horizontal="right" vertical="center" wrapText="1"/>
    </xf>
    <xf numFmtId="2" fontId="7" fillId="0" borderId="2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/>
    <xf numFmtId="0" fontId="8" fillId="0" borderId="2" xfId="1" applyFont="1" applyBorder="1" applyAlignment="1">
      <alignment horizontal="center"/>
    </xf>
    <xf numFmtId="0" fontId="7" fillId="0" borderId="2" xfId="1" applyFont="1" applyBorder="1"/>
    <xf numFmtId="0" fontId="7" fillId="0" borderId="2" xfId="1" applyFont="1" applyFill="1" applyBorder="1"/>
    <xf numFmtId="0" fontId="6" fillId="0" borderId="0" xfId="0" applyFont="1" applyFill="1" applyBorder="1" applyAlignment="1">
      <alignment vertical="top" wrapText="1"/>
    </xf>
    <xf numFmtId="2" fontId="7" fillId="3" borderId="2" xfId="1" applyNumberFormat="1" applyFont="1" applyFill="1" applyBorder="1" applyAlignment="1">
      <alignment horizontal="right" vertical="center"/>
    </xf>
    <xf numFmtId="43" fontId="7" fillId="3" borderId="2" xfId="22" applyFont="1" applyFill="1" applyBorder="1" applyAlignment="1">
      <alignment horizontal="right" vertical="center" wrapText="1"/>
    </xf>
    <xf numFmtId="0" fontId="7" fillId="0" borderId="2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2" fontId="7" fillId="0" borderId="2" xfId="1" applyNumberFormat="1" applyFont="1" applyBorder="1" applyAlignment="1">
      <alignment horizontal="right" vertical="center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6" fillId="0" borderId="0" xfId="0" applyFont="1" applyFill="1" applyBorder="1" applyAlignment="1"/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43" fontId="8" fillId="0" borderId="2" xfId="1" applyNumberFormat="1" applyFont="1" applyBorder="1" applyAlignment="1">
      <alignment horizontal="right" vertical="top" wrapText="1"/>
    </xf>
    <xf numFmtId="43" fontId="8" fillId="0" borderId="2" xfId="22" applyFont="1" applyBorder="1" applyAlignment="1">
      <alignment horizontal="right" vertical="top" wrapText="1"/>
    </xf>
    <xf numFmtId="43" fontId="7" fillId="3" borderId="2" xfId="22" applyFont="1" applyFill="1" applyBorder="1" applyAlignment="1">
      <alignment vertical="center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view="pageBreakPreview" topLeftCell="B1" zoomScaleSheetLayoutView="100" workbookViewId="0">
      <selection activeCell="G3" sqref="G3"/>
    </sheetView>
  </sheetViews>
  <sheetFormatPr defaultColWidth="8.85546875" defaultRowHeight="15.75" x14ac:dyDescent="0.25"/>
  <cols>
    <col min="1" max="1" width="8.85546875" style="1"/>
    <col min="2" max="2" width="54.42578125" style="1" customWidth="1"/>
    <col min="3" max="3" width="57.42578125" style="1" customWidth="1"/>
    <col min="4" max="4" width="13.28515625" style="9" customWidth="1"/>
    <col min="5" max="5" width="15.42578125" style="1" customWidth="1"/>
    <col min="6" max="6" width="15.28515625" style="9" customWidth="1"/>
    <col min="7" max="7" width="21.28515625" style="10" customWidth="1"/>
    <col min="8" max="9" width="19.140625" style="1" customWidth="1"/>
    <col min="10" max="10" width="19.42578125" style="1" customWidth="1"/>
    <col min="11" max="11" width="20" style="1" customWidth="1"/>
    <col min="12" max="16384" width="8.85546875" style="1"/>
  </cols>
  <sheetData>
    <row r="1" spans="1:11" x14ac:dyDescent="0.25">
      <c r="E1" s="1" t="s">
        <v>0</v>
      </c>
    </row>
    <row r="2" spans="1:11" x14ac:dyDescent="0.25">
      <c r="E2" s="1" t="s">
        <v>41</v>
      </c>
    </row>
    <row r="4" spans="1:11" ht="15.75" customHeight="1" x14ac:dyDescent="0.25">
      <c r="A4" s="29" t="s">
        <v>1</v>
      </c>
      <c r="B4" s="29"/>
      <c r="C4" s="29"/>
      <c r="D4" s="29"/>
      <c r="E4" s="29"/>
      <c r="F4" s="29"/>
      <c r="G4" s="29"/>
    </row>
    <row r="5" spans="1:11" ht="45.75" customHeight="1" x14ac:dyDescent="0.25">
      <c r="A5" s="2" t="s">
        <v>2</v>
      </c>
      <c r="B5" s="2" t="s">
        <v>3</v>
      </c>
      <c r="C5" s="2" t="s">
        <v>10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31</v>
      </c>
      <c r="I5" s="2" t="s">
        <v>32</v>
      </c>
      <c r="J5" s="2" t="s">
        <v>33</v>
      </c>
      <c r="K5" s="2" t="s">
        <v>34</v>
      </c>
    </row>
    <row r="6" spans="1:11" ht="14.45" customHeight="1" x14ac:dyDescent="0.25">
      <c r="A6" s="30" t="s">
        <v>12</v>
      </c>
      <c r="B6" s="30"/>
      <c r="C6" s="30"/>
      <c r="D6" s="30"/>
      <c r="E6" s="30"/>
      <c r="F6" s="30"/>
      <c r="G6" s="30"/>
      <c r="H6" s="21"/>
      <c r="I6" s="21"/>
      <c r="J6" s="21"/>
      <c r="K6" s="21"/>
    </row>
    <row r="7" spans="1:11" ht="14.45" customHeight="1" x14ac:dyDescent="0.25">
      <c r="A7" s="20">
        <v>1</v>
      </c>
      <c r="B7" s="26" t="s">
        <v>23</v>
      </c>
      <c r="C7" s="26" t="s">
        <v>24</v>
      </c>
      <c r="D7" s="27" t="s">
        <v>25</v>
      </c>
      <c r="E7" s="27">
        <v>120</v>
      </c>
      <c r="F7" s="28">
        <v>150</v>
      </c>
      <c r="G7" s="11">
        <f t="shared" ref="G7:G9" si="0">E7*F7</f>
        <v>18000</v>
      </c>
      <c r="H7" s="21"/>
      <c r="I7" s="21"/>
      <c r="J7" s="21"/>
      <c r="K7" s="21"/>
    </row>
    <row r="8" spans="1:11" ht="33.75" customHeight="1" x14ac:dyDescent="0.25">
      <c r="A8" s="8">
        <v>2</v>
      </c>
      <c r="B8" s="3" t="s">
        <v>17</v>
      </c>
      <c r="C8" s="3" t="s">
        <v>17</v>
      </c>
      <c r="D8" s="14" t="s">
        <v>14</v>
      </c>
      <c r="E8" s="13">
        <v>1500</v>
      </c>
      <c r="F8" s="17">
        <v>1318.68</v>
      </c>
      <c r="G8" s="11">
        <f t="shared" si="0"/>
        <v>1978020</v>
      </c>
      <c r="H8" s="21"/>
      <c r="I8" s="21"/>
      <c r="J8" s="21"/>
      <c r="K8" s="21"/>
    </row>
    <row r="9" spans="1:11" ht="18.75" customHeight="1" x14ac:dyDescent="0.25">
      <c r="A9" s="8">
        <v>3</v>
      </c>
      <c r="B9" s="3" t="s">
        <v>18</v>
      </c>
      <c r="C9" s="3" t="s">
        <v>19</v>
      </c>
      <c r="D9" s="14" t="s">
        <v>20</v>
      </c>
      <c r="E9" s="13">
        <v>170</v>
      </c>
      <c r="F9" s="17">
        <v>31</v>
      </c>
      <c r="G9" s="11">
        <f t="shared" si="0"/>
        <v>5270</v>
      </c>
      <c r="H9" s="21"/>
      <c r="I9" s="21"/>
      <c r="J9" s="24">
        <v>25.4</v>
      </c>
      <c r="K9" s="38">
        <f>J9*E9</f>
        <v>4318</v>
      </c>
    </row>
    <row r="10" spans="1:11" ht="18" customHeight="1" x14ac:dyDescent="0.25">
      <c r="A10" s="8">
        <v>4</v>
      </c>
      <c r="B10" s="3" t="s">
        <v>21</v>
      </c>
      <c r="C10" s="3" t="s">
        <v>22</v>
      </c>
      <c r="D10" s="14" t="s">
        <v>20</v>
      </c>
      <c r="E10" s="13">
        <v>30</v>
      </c>
      <c r="F10" s="17">
        <v>1156.25</v>
      </c>
      <c r="G10" s="11">
        <f t="shared" ref="G10" si="1">E10*F10</f>
        <v>34687.5</v>
      </c>
      <c r="H10" s="21"/>
      <c r="I10" s="21"/>
      <c r="J10" s="21"/>
      <c r="K10" s="21"/>
    </row>
    <row r="11" spans="1:11" s="4" customFormat="1" ht="15.75" customHeight="1" x14ac:dyDescent="0.25">
      <c r="A11" s="32" t="s">
        <v>13</v>
      </c>
      <c r="B11" s="33"/>
      <c r="C11" s="33"/>
      <c r="D11" s="33"/>
      <c r="E11" s="33"/>
      <c r="F11" s="33"/>
      <c r="G11" s="34"/>
      <c r="H11" s="22"/>
      <c r="I11" s="22"/>
      <c r="J11" s="22"/>
      <c r="K11" s="22"/>
    </row>
    <row r="12" spans="1:11" s="4" customFormat="1" ht="36" customHeight="1" x14ac:dyDescent="0.25">
      <c r="A12" s="8">
        <v>5</v>
      </c>
      <c r="B12" s="3" t="s">
        <v>16</v>
      </c>
      <c r="C12" s="3" t="s">
        <v>16</v>
      </c>
      <c r="D12" s="14" t="s">
        <v>30</v>
      </c>
      <c r="E12" s="13">
        <v>10</v>
      </c>
      <c r="F12" s="17">
        <v>32901.65</v>
      </c>
      <c r="G12" s="11">
        <f t="shared" ref="G12:G17" si="2">E12*F12</f>
        <v>329016.5</v>
      </c>
      <c r="H12" s="22"/>
      <c r="I12" s="22"/>
      <c r="J12" s="22"/>
      <c r="K12" s="22"/>
    </row>
    <row r="13" spans="1:11" s="4" customFormat="1" ht="18.75" customHeight="1" x14ac:dyDescent="0.25">
      <c r="A13" s="8">
        <v>6</v>
      </c>
      <c r="B13" s="3" t="s">
        <v>26</v>
      </c>
      <c r="C13" s="3" t="s">
        <v>26</v>
      </c>
      <c r="D13" s="14" t="s">
        <v>30</v>
      </c>
      <c r="E13" s="14">
        <v>100</v>
      </c>
      <c r="F13" s="17">
        <v>68</v>
      </c>
      <c r="G13" s="11">
        <f t="shared" si="2"/>
        <v>6800</v>
      </c>
      <c r="H13" s="22"/>
      <c r="I13" s="22"/>
      <c r="J13" s="22"/>
      <c r="K13" s="22"/>
    </row>
    <row r="14" spans="1:11" s="4" customFormat="1" ht="36" customHeight="1" x14ac:dyDescent="0.25">
      <c r="A14" s="8">
        <v>7</v>
      </c>
      <c r="B14" s="3" t="s">
        <v>29</v>
      </c>
      <c r="C14" s="3" t="s">
        <v>29</v>
      </c>
      <c r="D14" s="14" t="s">
        <v>30</v>
      </c>
      <c r="E14" s="13">
        <v>4</v>
      </c>
      <c r="F14" s="17">
        <v>2800</v>
      </c>
      <c r="G14" s="11">
        <f t="shared" si="2"/>
        <v>11200</v>
      </c>
      <c r="H14" s="22"/>
      <c r="I14" s="22"/>
      <c r="J14" s="22"/>
      <c r="K14" s="22"/>
    </row>
    <row r="15" spans="1:11" s="4" customFormat="1" ht="36" customHeight="1" x14ac:dyDescent="0.25">
      <c r="A15" s="8">
        <v>8</v>
      </c>
      <c r="B15" s="3" t="s">
        <v>27</v>
      </c>
      <c r="C15" s="3" t="s">
        <v>27</v>
      </c>
      <c r="D15" s="14" t="s">
        <v>30</v>
      </c>
      <c r="E15" s="13">
        <v>330</v>
      </c>
      <c r="F15" s="17">
        <v>836</v>
      </c>
      <c r="G15" s="11">
        <f t="shared" si="2"/>
        <v>275880</v>
      </c>
      <c r="H15" s="24">
        <v>715</v>
      </c>
      <c r="I15" s="25">
        <f>H15*E15</f>
        <v>235950</v>
      </c>
      <c r="J15" s="22"/>
      <c r="K15" s="22"/>
    </row>
    <row r="16" spans="1:11" s="4" customFormat="1" ht="36" customHeight="1" x14ac:dyDescent="0.25">
      <c r="A16" s="8">
        <v>9</v>
      </c>
      <c r="B16" s="3" t="s">
        <v>28</v>
      </c>
      <c r="C16" s="3" t="s">
        <v>28</v>
      </c>
      <c r="D16" s="14" t="s">
        <v>30</v>
      </c>
      <c r="E16" s="13">
        <v>15</v>
      </c>
      <c r="F16" s="17">
        <v>900</v>
      </c>
      <c r="G16" s="11">
        <f t="shared" si="2"/>
        <v>13500</v>
      </c>
      <c r="H16" s="22"/>
      <c r="I16" s="22"/>
      <c r="J16" s="22"/>
      <c r="K16" s="22"/>
    </row>
    <row r="17" spans="1:16" s="4" customFormat="1" ht="50.25" customHeight="1" x14ac:dyDescent="0.25">
      <c r="A17" s="8">
        <v>10</v>
      </c>
      <c r="B17" s="16" t="s">
        <v>15</v>
      </c>
      <c r="C17" s="16" t="s">
        <v>15</v>
      </c>
      <c r="D17" s="14" t="s">
        <v>30</v>
      </c>
      <c r="E17" s="13">
        <v>5000</v>
      </c>
      <c r="F17" s="18">
        <v>8.2200000000000006</v>
      </c>
      <c r="G17" s="11">
        <f t="shared" si="2"/>
        <v>41100</v>
      </c>
      <c r="H17" s="22"/>
      <c r="I17" s="22"/>
      <c r="J17" s="22"/>
      <c r="K17" s="22"/>
    </row>
    <row r="18" spans="1:16" ht="21.6" customHeight="1" x14ac:dyDescent="0.25">
      <c r="A18" s="5"/>
      <c r="B18" s="5" t="s">
        <v>8</v>
      </c>
      <c r="C18" s="5"/>
      <c r="D18" s="20"/>
      <c r="E18" s="6"/>
      <c r="F18" s="15"/>
      <c r="G18" s="12">
        <f>G7+G8+G9+G10+G12+G13+G14+G15+G16+G17</f>
        <v>2713474</v>
      </c>
      <c r="H18" s="21"/>
      <c r="I18" s="36">
        <f>I15</f>
        <v>235950</v>
      </c>
      <c r="J18" s="21"/>
      <c r="K18" s="37">
        <f>K9</f>
        <v>4318</v>
      </c>
    </row>
    <row r="19" spans="1:16" ht="26.45" customHeight="1" x14ac:dyDescent="0.25"/>
    <row r="20" spans="1:16" x14ac:dyDescent="0.25">
      <c r="A20" s="31" t="s">
        <v>9</v>
      </c>
      <c r="B20" s="31"/>
      <c r="C20" s="31"/>
      <c r="D20" s="31"/>
      <c r="E20" s="31"/>
      <c r="F20" s="31"/>
      <c r="G20" s="31"/>
      <c r="H20" s="31"/>
      <c r="I20" s="19"/>
    </row>
    <row r="21" spans="1:16" s="7" customFormat="1" ht="53.25" customHeight="1" x14ac:dyDescent="0.25">
      <c r="A21" s="35" t="s">
        <v>11</v>
      </c>
      <c r="B21" s="35"/>
      <c r="C21" s="35"/>
      <c r="D21" s="35"/>
      <c r="E21" s="35"/>
      <c r="F21" s="35"/>
      <c r="G21" s="35"/>
      <c r="H21" s="23"/>
      <c r="I21" s="23"/>
      <c r="J21" s="23"/>
      <c r="K21" s="23"/>
      <c r="L21" s="23"/>
      <c r="M21" s="23"/>
      <c r="N21" s="23"/>
      <c r="O21" s="23"/>
      <c r="P21" s="23"/>
    </row>
    <row r="23" spans="1:16" x14ac:dyDescent="0.25">
      <c r="A23" s="1" t="s">
        <v>35</v>
      </c>
      <c r="G23" s="10" t="s">
        <v>36</v>
      </c>
    </row>
    <row r="25" spans="1:16" x14ac:dyDescent="0.25">
      <c r="A25" s="1" t="s">
        <v>37</v>
      </c>
      <c r="G25" s="10" t="s">
        <v>38</v>
      </c>
    </row>
    <row r="27" spans="1:16" x14ac:dyDescent="0.25">
      <c r="A27" s="1" t="s">
        <v>39</v>
      </c>
      <c r="G27" s="10" t="s">
        <v>40</v>
      </c>
    </row>
  </sheetData>
  <mergeCells count="5">
    <mergeCell ref="A4:G4"/>
    <mergeCell ref="A6:G6"/>
    <mergeCell ref="A20:H20"/>
    <mergeCell ref="A11:G11"/>
    <mergeCell ref="A21:G21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2021-11-29T10:48:11Z</cp:lastPrinted>
  <dcterms:created xsi:type="dcterms:W3CDTF">2019-03-11T10:08:28Z</dcterms:created>
  <dcterms:modified xsi:type="dcterms:W3CDTF">2021-11-29T10:54:54Z</dcterms:modified>
</cp:coreProperties>
</file>