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1\Desktop\ГЗ\ЛС и ИМН\2021\Протокола 2021 г\"/>
    </mc:Choice>
  </mc:AlternateContent>
  <bookViews>
    <workbookView xWindow="0" yWindow="0" windowWidth="20490" windowHeight="7620"/>
  </bookViews>
  <sheets>
    <sheet name="ЛС и МИ"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prt1">#N/A</definedName>
    <definedName name="______________prt2">#N/A</definedName>
    <definedName name="______________prt3">#N/A</definedName>
    <definedName name="______________prt4">#N/A</definedName>
    <definedName name="______________prt5">#N/A</definedName>
    <definedName name="______________prt6">#N/A</definedName>
    <definedName name="______________prt7">#N/A</definedName>
    <definedName name="______________prt8">#N/A</definedName>
    <definedName name="____________prt1">#N/A</definedName>
    <definedName name="____________prt2">#N/A</definedName>
    <definedName name="____________prt3">#N/A</definedName>
    <definedName name="____________prt4">#N/A</definedName>
    <definedName name="____________prt5">#N/A</definedName>
    <definedName name="____________prt6">#N/A</definedName>
    <definedName name="____________prt7">#N/A</definedName>
    <definedName name="____________prt8">#N/A</definedName>
    <definedName name="___________prt1">#N/A</definedName>
    <definedName name="___________prt2">#N/A</definedName>
    <definedName name="___________prt3">#N/A</definedName>
    <definedName name="___________prt4">#N/A</definedName>
    <definedName name="___________prt5">#N/A</definedName>
    <definedName name="___________prt6">#N/A</definedName>
    <definedName name="___________prt7">#N/A</definedName>
    <definedName name="___________prt8">#N/A</definedName>
    <definedName name="__________prt1">[1]!__________prt1</definedName>
    <definedName name="__________prt2">[1]!__________prt2</definedName>
    <definedName name="__________prt3">[1]!__________prt3</definedName>
    <definedName name="__________prt4">[1]!__________prt4</definedName>
    <definedName name="__________prt5">[1]!__________prt5</definedName>
    <definedName name="__________prt6">[1]!__________prt6</definedName>
    <definedName name="__________prt7">[1]!__________prt7</definedName>
    <definedName name="__________prt8">[1]!__________prt8</definedName>
    <definedName name="_________prt1">[1]!_________prt1</definedName>
    <definedName name="_________prt2">[1]!_________prt2</definedName>
    <definedName name="_________prt3">[1]!_________prt3</definedName>
    <definedName name="_________prt4">[1]!_________prt4</definedName>
    <definedName name="_________prt5">[1]!_________prt5</definedName>
    <definedName name="_________prt6">[1]!_________prt6</definedName>
    <definedName name="_________prt7">[1]!_________prt7</definedName>
    <definedName name="_________prt8">[1]!_________prt8</definedName>
    <definedName name="________prt1">[1]!________prt1</definedName>
    <definedName name="________prt2">[1]!________prt2</definedName>
    <definedName name="________prt3">[1]!________prt3</definedName>
    <definedName name="________prt4">[1]!________prt4</definedName>
    <definedName name="________prt5">[1]!________prt5</definedName>
    <definedName name="________prt6">[1]!________prt6</definedName>
    <definedName name="________prt7">[1]!________prt7</definedName>
    <definedName name="________prt8">[1]!________prt8</definedName>
    <definedName name="_______prt1">[1]!_______prt1</definedName>
    <definedName name="_______prt2">[1]!_______prt2</definedName>
    <definedName name="_______prt3">[1]!_______prt3</definedName>
    <definedName name="_______prt4">[1]!_______prt4</definedName>
    <definedName name="_______prt5">[1]!_______prt5</definedName>
    <definedName name="_______prt6">[1]!_______prt6</definedName>
    <definedName name="_______prt7">[1]!_______prt7</definedName>
    <definedName name="_______prt8">[1]!_______prt8</definedName>
    <definedName name="______prt1">[1]!______prt1</definedName>
    <definedName name="______prt2">[1]!______prt2</definedName>
    <definedName name="______prt3">[1]!______prt3</definedName>
    <definedName name="______prt4">[1]!______prt4</definedName>
    <definedName name="______prt5">[1]!______prt5</definedName>
    <definedName name="______prt6">[1]!______prt6</definedName>
    <definedName name="______prt7">[1]!______prt7</definedName>
    <definedName name="______prt8">[1]!______prt8</definedName>
    <definedName name="_____prt1">#N/A</definedName>
    <definedName name="_____prt2">#N/A</definedName>
    <definedName name="_____prt3">#N/A</definedName>
    <definedName name="_____prt4">#N/A</definedName>
    <definedName name="_____prt5">#N/A</definedName>
    <definedName name="_____prt6">#N/A</definedName>
    <definedName name="_____prt7">#N/A</definedName>
    <definedName name="_____prt8">#N/A</definedName>
    <definedName name="____prt1">#N/A</definedName>
    <definedName name="____prt2">#N/A</definedName>
    <definedName name="____prt3">#N/A</definedName>
    <definedName name="____prt4">#N/A</definedName>
    <definedName name="____prt5">#N/A</definedName>
    <definedName name="____prt6">#N/A</definedName>
    <definedName name="____prt7">#N/A</definedName>
    <definedName name="____prt8">#N/A</definedName>
    <definedName name="___prt1">[2]!___prt1</definedName>
    <definedName name="___prt2">[2]!___prt2</definedName>
    <definedName name="___prt3">[2]!___prt3</definedName>
    <definedName name="___prt4">[2]!___prt4</definedName>
    <definedName name="___prt5">[2]!___prt5</definedName>
    <definedName name="___prt6">[2]!___prt6</definedName>
    <definedName name="___prt7">[2]!___prt7</definedName>
    <definedName name="___prt8">[2]!___prt8</definedName>
    <definedName name="__prt1">#N/A</definedName>
    <definedName name="__prt2">#N/A</definedName>
    <definedName name="__prt3">#N/A</definedName>
    <definedName name="__prt4">#N/A</definedName>
    <definedName name="__prt5">#N/A</definedName>
    <definedName name="__prt6">#N/A</definedName>
    <definedName name="__prt7">#N/A</definedName>
    <definedName name="__prt8">#N/A</definedName>
    <definedName name="_001">#REF!</definedName>
    <definedName name="_002">#REF!</definedName>
    <definedName name="_004">#REF!</definedName>
    <definedName name="_005">#REF!</definedName>
    <definedName name="_006">#REF!</definedName>
    <definedName name="_007">#REF!</definedName>
    <definedName name="_008">#REF!</definedName>
    <definedName name="_009">#REF!</definedName>
    <definedName name="_010">#REF!</definedName>
    <definedName name="_011">#REF!</definedName>
    <definedName name="_012">#REF!</definedName>
    <definedName name="_013">#REF!</definedName>
    <definedName name="_016">#REF!</definedName>
    <definedName name="_159">#REF!</definedName>
    <definedName name="_№">#REF!</definedName>
    <definedName name="_Order1" hidden="1">0</definedName>
    <definedName name="_Order2" hidden="1">0</definedName>
    <definedName name="_prt1">#N/A</definedName>
    <definedName name="_prt2">#N/A</definedName>
    <definedName name="_prt3">#N/A</definedName>
    <definedName name="_prt4">#N/A</definedName>
    <definedName name="_prt5">#N/A</definedName>
    <definedName name="_prt6">#N/A</definedName>
    <definedName name="_prt7">#N/A</definedName>
    <definedName name="_prt8">#N/A</definedName>
    <definedName name="BuiltIn_Print_Titles">#N/A</definedName>
    <definedName name="BuiltIn_Print_Titles___0">#N/A</definedName>
    <definedName name="calcCAS">#N/A</definedName>
    <definedName name="CAS_PROC">#N/A</definedName>
    <definedName name="comm">[3]Commutations!$A$8:$I$125</definedName>
    <definedName name="contr">#REF!</definedName>
    <definedName name="contribution">#REF!</definedName>
    <definedName name="CurrList">#N/A</definedName>
    <definedName name="DonorTable">#N/A</definedName>
    <definedName name="EEE">#REF!</definedName>
    <definedName name="endbut">"Button 3"</definedName>
    <definedName name="Excel_BuiltIn__FilterDatabase_2">#REF!</definedName>
    <definedName name="Excel_BuiltIn_Print_Area_2_1">"$#ССЫЛ!.$A$1:$O$114"</definedName>
    <definedName name="Excel_BuiltIn_Print_Area_4">"$#ССЫЛ!.$B$1:$L$58"</definedName>
    <definedName name="Excel_BuiltIn_Print_Titles_1">[4]Акколь!$A$1:$C$65535,[4]Акколь!$A$8:$IV$13</definedName>
    <definedName name="Excel_BuiltIn_Print_Titles_1_1">#REF!,#REF!</definedName>
    <definedName name="Excel_BuiltIn_Print_Titles_1_1_1">#REF!,#REF!</definedName>
    <definedName name="Excel_BuiltIn_Print_Titles_1_1_1_1">#REF!,#REF!</definedName>
    <definedName name="Excel_BuiltIn_Print_Titles_2_1">"$#ССЫЛ!.$B$1:$G$65480;$#ССЫЛ!.$A$4:$IV$10"</definedName>
    <definedName name="Excel_BuiltIn_Print_Titles_2_1_1">"$#ССЫЛ!.$B$1:$G$65477;$#ССЫЛ!.$A$4:$IV$10"</definedName>
    <definedName name="Excel_BuiltIn_Print_Titles_2_1_1_1">"$#ССЫЛ!.$B$1:$G$65447;$#ССЫЛ!.$A$4:$IV$10"</definedName>
    <definedName name="Excel_BuiltIn_Print_Titles_21">'[5]расш по 146  _2_'!#REF!</definedName>
    <definedName name="Excel_BuiltIn_Print_Titles_4">"$#ССЫЛ!.$C$1:$H$65480;$#ССЫЛ!.$B$6:$IV$12"</definedName>
    <definedName name="exchrates">#N/A</definedName>
    <definedName name="ExecAgencyTable">#N/A</definedName>
    <definedName name="fem">#REF!</definedName>
    <definedName name="femsal">#REF!</definedName>
    <definedName name="fgfdf">#REF!</definedName>
    <definedName name="HTML_CodePage" hidden="1">9</definedName>
    <definedName name="HTML_Control" hidden="1">{"'02 (2)'!$A$1:$Y$27"}</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"C:\Мои документы\CHL2002\2002\MyHTML.htm"</definedName>
    <definedName name="HTML_Title" hidden="1">""</definedName>
    <definedName name="I">#REF!</definedName>
    <definedName name="iii">#REF!</definedName>
    <definedName name="incomet">#REF!</definedName>
    <definedName name="incometax">#REF!</definedName>
    <definedName name="IndustryTable">#N/A</definedName>
    <definedName name="kazlxly">[3]Parameters!$J$7:$L$120</definedName>
    <definedName name="malesal">#REF!</definedName>
    <definedName name="MonthEng">[6]Utility!$B$1</definedName>
    <definedName name="monthrange">#N/A</definedName>
    <definedName name="msles">#REF!</definedName>
    <definedName name="nf">#REF!</definedName>
    <definedName name="o">#REF!</definedName>
    <definedName name="oo">#REF!</definedName>
    <definedName name="p">#REF!</definedName>
    <definedName name="pens">#REF!</definedName>
    <definedName name="pensagefemale">#REF!</definedName>
    <definedName name="pensagemale">#REF!</definedName>
    <definedName name="pp">#REF!</definedName>
    <definedName name="quit_dlog">#N/A</definedName>
    <definedName name="RespMinistryTable">#N/A</definedName>
    <definedName name="rr">[3]Parameters!$C$2</definedName>
    <definedName name="russian">#N/A</definedName>
    <definedName name="SAPBEXrevision" hidden="1">1</definedName>
    <definedName name="SAPBEXsysID" hidden="1">"BWP"</definedName>
    <definedName name="SAPBEXwbID" hidden="1">"44Y1G9SWMUJUSYKKC3IRIZUHH"</definedName>
    <definedName name="save_as_wk1">#N/A</definedName>
    <definedName name="SectorTable">#N/A</definedName>
    <definedName name="SHARED_FORMULA_15_6_15_6_0">"([.J7]+[.K7]+[.L7]+[.M7])/[.C7]*100"</definedName>
    <definedName name="v">[3]Commutations!$C$3</definedName>
    <definedName name="xcc">#N/A</definedName>
    <definedName name="xxx">#N/A</definedName>
    <definedName name="z">#REF!</definedName>
    <definedName name="А1">#REF!</definedName>
    <definedName name="А10">#N/A</definedName>
    <definedName name="А10.">#N/A</definedName>
    <definedName name="А11">#N/A</definedName>
    <definedName name="А24">#REF!</definedName>
    <definedName name="аа">#REF!</definedName>
    <definedName name="АБП">#REF!</definedName>
    <definedName name="авац">'[5]расш по 146  _2_'!#REF!</definedName>
    <definedName name="АДГСПК">#N/A</definedName>
    <definedName name="амортиз_оборуд_10мес">#N/A</definedName>
    <definedName name="амортиз_оборуд_11мес">#N/A</definedName>
    <definedName name="амортиз_оборуд_12мес">#N/A</definedName>
    <definedName name="амортиз_оборуд_1год">#N/A</definedName>
    <definedName name="амортиз_оборуд_1мес">#N/A</definedName>
    <definedName name="амортиз_оборуд_2год">#N/A</definedName>
    <definedName name="амортиз_оборуд_2мес">#N/A</definedName>
    <definedName name="амортиз_оборуд_3год">#N/A</definedName>
    <definedName name="амортиз_оборуд_3мес">#N/A</definedName>
    <definedName name="амортиз_оборуд_4мес">#N/A</definedName>
    <definedName name="амортиз_оборуд_5мес">#N/A</definedName>
    <definedName name="амортиз_оборуд_6мес">#N/A</definedName>
    <definedName name="амортиз_оборуд_7мес">#N/A</definedName>
    <definedName name="амортиз_оборуд_8мес">#N/A</definedName>
    <definedName name="амортиз_оборуд_9мес">#N/A</definedName>
    <definedName name="АЫРКЕ">#REF!</definedName>
    <definedName name="_xlnm.Database">#REF!</definedName>
    <definedName name="Байдибекский_район">#REF!</definedName>
    <definedName name="БДО">#REF!</definedName>
    <definedName name="БДО_5">"$#ССЫЛ!.$H$5"</definedName>
    <definedName name="БДО1">'[7]ПО НОВОМУ ШТАТНОМУ'!$J$7</definedName>
    <definedName name="бз">#REF!</definedName>
    <definedName name="бланки">#REF!</definedName>
    <definedName name="вко">'[5]расш по 146  _2_'!#REF!</definedName>
    <definedName name="вко2">'[5]расш по 146  _2_'!#REF!</definedName>
    <definedName name="Всего_накоплений_женщины">#REF!</definedName>
    <definedName name="Всего_накоплений_мужчины">#REF!</definedName>
    <definedName name="г._Арыс">#REF!</definedName>
    <definedName name="г._Кентау">#REF!</definedName>
    <definedName name="г._Туркестан">#REF!</definedName>
    <definedName name="ГГГГГ">#REF!</definedName>
    <definedName name="ги">#REF!</definedName>
    <definedName name="Год">[8]Год!$A$1:$A$2</definedName>
    <definedName name="год_фонд_зп_адмупр_персонал">#N/A</definedName>
    <definedName name="год_фонд_зп_вспомог_персонал">#N/A</definedName>
    <definedName name="год_фонд_зп_пр_персонал">#N/A</definedName>
    <definedName name="данные">#REF!</definedName>
    <definedName name="дата">#REF!</definedName>
    <definedName name="динамика">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жамб">#REF!</definedName>
    <definedName name="Жанна">#REF!</definedName>
    <definedName name="з">#REF!</definedName>
    <definedName name="затраты_вмес_на_элэн_воду_канализ">#N/A</definedName>
    <definedName name="затраты_мат_наед_бк">#N/A</definedName>
    <definedName name="затраты_мат_наед_пб190">#N/A</definedName>
    <definedName name="затраты_мат_наед_пб90">#N/A</definedName>
    <definedName name="затраты_мат_наед_тк">#N/A</definedName>
    <definedName name="затраты_на_элэн_использ_в_пром_процессе_10мес">#N/A</definedName>
    <definedName name="затраты_на_элэн_использ_в_пром_процессе_11мес">#N/A</definedName>
    <definedName name="затраты_на_элэн_использ_в_пром_процессе_12мес">#N/A</definedName>
    <definedName name="затраты_на_элэн_использ_в_пром_процессе_1год">#N/A</definedName>
    <definedName name="затраты_на_элэн_использ_в_пром_процессе_1мес">#N/A</definedName>
    <definedName name="затраты_на_элэн_использ_в_пром_процессе_2год">#N/A</definedName>
    <definedName name="затраты_на_элэн_использ_в_пром_процессе_2мес">#N/A</definedName>
    <definedName name="затраты_на_элэн_использ_в_пром_процессе_3год">#N/A</definedName>
    <definedName name="затраты_на_элэн_использ_в_пром_процессе_3мес">#N/A</definedName>
    <definedName name="затраты_на_элэн_использ_в_пром_процессе_4мес">#N/A</definedName>
    <definedName name="затраты_на_элэн_использ_в_пром_процессе_5мес">#N/A</definedName>
    <definedName name="затраты_на_элэн_использ_в_пром_процессе_6мес">#N/A</definedName>
    <definedName name="затраты_на_элэн_использ_в_пром_процессе_7мес">#N/A</definedName>
    <definedName name="затраты_на_элэн_использ_в_пром_процессе_8мес">#N/A</definedName>
    <definedName name="затраты_на_элэн_использ_в_пром_процессе_9мес">#N/A</definedName>
    <definedName name="затраты_наэлэн_неuse_впрве_10мес">#N/A</definedName>
    <definedName name="затраты_наэлэн_неuse_впрве_11мес">#N/A</definedName>
    <definedName name="затраты_наэлэн_неuse_впрве_12мес">#N/A</definedName>
    <definedName name="затраты_наэлэн_неuse_впрве_1год">#N/A</definedName>
    <definedName name="затраты_наэлэн_неuse_впрве_1мес">#N/A</definedName>
    <definedName name="затраты_наэлэн_неuse_впрве_2год">#N/A</definedName>
    <definedName name="затраты_наэлэн_неuse_впрве_2мес">#N/A</definedName>
    <definedName name="затраты_наэлэн_неuse_впрве_3год">#N/A</definedName>
    <definedName name="затраты_наэлэн_неuse_впрве_3мес">#N/A</definedName>
    <definedName name="затраты_наэлэн_неuse_впрве_4мес">#N/A</definedName>
    <definedName name="затраты_наэлэн_неuse_впрве_5мес">#N/A</definedName>
    <definedName name="затраты_наэлэн_неuse_впрве_6мес">#N/A</definedName>
    <definedName name="затраты_наэлэн_неuse_впрве_7мес">#N/A</definedName>
    <definedName name="затраты_наэлэн_неuse_впрве_8мес">#N/A</definedName>
    <definedName name="затраты_наэлэн_неuse_впрве_9мес">#N/A</definedName>
    <definedName name="Источник">#REF!</definedName>
    <definedName name="итого_перемен_затрат_10мес">#N/A</definedName>
    <definedName name="итого_перемен_затрат_11мес">#N/A</definedName>
    <definedName name="итого_перемен_затрат_12мес">#N/A</definedName>
    <definedName name="итого_перемен_затрат_1год">#N/A</definedName>
    <definedName name="итого_перемен_затрат_1мес">#N/A</definedName>
    <definedName name="итого_перемен_затрат_2год">#N/A</definedName>
    <definedName name="итого_перемен_затрат_2мес">#N/A</definedName>
    <definedName name="итого_перемен_затрат_3год">#N/A</definedName>
    <definedName name="итого_перемен_затрат_3мес">#N/A</definedName>
    <definedName name="итого_перемен_затрат_4мес">#N/A</definedName>
    <definedName name="итого_перемен_затрат_5мес">#N/A</definedName>
    <definedName name="итого_перемен_затрат_6мес">#N/A</definedName>
    <definedName name="итого_перемен_затрат_7мес">#N/A</definedName>
    <definedName name="итого_перемен_затрат_8мес">#N/A</definedName>
    <definedName name="итого_перемен_затрат_9мес">#N/A</definedName>
    <definedName name="итого_пост_затрат_10мес">#N/A</definedName>
    <definedName name="итого_пост_затрат_11мес">#N/A</definedName>
    <definedName name="итого_пост_затрат_12мес">#N/A</definedName>
    <definedName name="итого_пост_затрат_1год">#N/A</definedName>
    <definedName name="итого_пост_затрат_1мес">#N/A</definedName>
    <definedName name="итого_пост_затрат_2год">#N/A</definedName>
    <definedName name="итого_пост_затрат_2мес">#N/A</definedName>
    <definedName name="итого_пост_затрат_3год">#N/A</definedName>
    <definedName name="итого_пост_затрат_3мес">#N/A</definedName>
    <definedName name="итого_пост_затрат_4мес">#N/A</definedName>
    <definedName name="итого_пост_затрат_5мес">#N/A</definedName>
    <definedName name="итого_пост_затрат_6мес">#N/A</definedName>
    <definedName name="итого_пост_затрат_7мес">#N/A</definedName>
    <definedName name="итого_пост_затрат_8мес">#N/A</definedName>
    <definedName name="итого_пост_затрат_9мес">#N/A</definedName>
    <definedName name="й">#REF!</definedName>
    <definedName name="йййййй">#REF!</definedName>
    <definedName name="Казыгуртский_район">#REF!</definedName>
    <definedName name="КАТО">#REF!</definedName>
    <definedName name="Код">#REF!</definedName>
    <definedName name="коммунал_затраты_10мес">#N/A</definedName>
    <definedName name="коммунал_затраты_11мес">#N/A</definedName>
    <definedName name="коммунал_затраты_12мес">#N/A</definedName>
    <definedName name="коммунал_затраты_1год">#N/A</definedName>
    <definedName name="коммунал_затраты_1мес">#N/A</definedName>
    <definedName name="коммунал_затраты_2год">#N/A</definedName>
    <definedName name="коммунал_затраты_2мес">#N/A</definedName>
    <definedName name="коммунал_затраты_3год">#N/A</definedName>
    <definedName name="коммунал_затраты_3мес">#N/A</definedName>
    <definedName name="коммунал_затраты_4мес">#N/A</definedName>
    <definedName name="коммунал_затраты_5мес">#N/A</definedName>
    <definedName name="коммунал_затраты_6мес">#N/A</definedName>
    <definedName name="коммунал_затраты_7мес">#N/A</definedName>
    <definedName name="коммунал_затраты_8мес">#N/A</definedName>
    <definedName name="коммунал_затраты_9мес">#N/A</definedName>
    <definedName name="копия">#REF!</definedName>
    <definedName name="кост">#REF!</definedName>
    <definedName name="КПВЭД">#REF!</definedName>
    <definedName name="кпо">[10]бланк!#REF!</definedName>
    <definedName name="курс">#N/A</definedName>
    <definedName name="лист2">'[5]расш по 146  _2_'!#REF!</definedName>
    <definedName name="лор">#REF!</definedName>
    <definedName name="ЛС">#REF!</definedName>
    <definedName name="макро">#N/A</definedName>
    <definedName name="Махтааральский_район">#REF!</definedName>
    <definedName name="мбо">#REF!</definedName>
    <definedName name="Месяц">[8]Месяцы!$A$1:$A$12</definedName>
    <definedName name="мм">#REF!</definedName>
    <definedName name="мпгвн">#N/A</definedName>
    <definedName name="новпр">#REF!</definedName>
    <definedName name="новые">#REF!</definedName>
    <definedName name="нооа">#REF!</definedName>
    <definedName name="_xlnm.Print_Area" localSheetId="0">'ЛС и МИ'!$A$1:$R$39</definedName>
    <definedName name="_xlnm.Print_Area">#REF!</definedName>
    <definedName name="Общ_ИтСтр">#N/A</definedName>
    <definedName name="объем_прва_бк_10мес">#N/A</definedName>
    <definedName name="объем_прва_бк_11мес">#N/A</definedName>
    <definedName name="объем_прва_бк_12мес">#N/A</definedName>
    <definedName name="объем_прва_бк_1мес">#N/A</definedName>
    <definedName name="объем_прва_бк_2мес">#N/A</definedName>
    <definedName name="объем_прва_бк_3мес">#N/A</definedName>
    <definedName name="объем_прва_бк_4мес">#N/A</definedName>
    <definedName name="объем_прва_бк_5мес">#N/A</definedName>
    <definedName name="объем_прва_бк_6мес">#N/A</definedName>
    <definedName name="объем_прва_бк_7мес">#N/A</definedName>
    <definedName name="объем_прва_бк_8мес">#N/A</definedName>
    <definedName name="объем_прва_бк_9мес">#N/A</definedName>
    <definedName name="объем_прва_пб190_10мес">#N/A</definedName>
    <definedName name="объем_прва_пб190_11мес">#N/A</definedName>
    <definedName name="объем_прва_пб190_12мес">#N/A</definedName>
    <definedName name="объем_прва_пб190_1мес">#N/A</definedName>
    <definedName name="объем_прва_пб190_2мес">#N/A</definedName>
    <definedName name="объем_прва_пб190_3мес">#N/A</definedName>
    <definedName name="объем_прва_пб190_4мес">#N/A</definedName>
    <definedName name="объем_прва_пб190_5мес">#N/A</definedName>
    <definedName name="объем_прва_пб190_6мес">#N/A</definedName>
    <definedName name="объем_прва_пб190_7мес">#N/A</definedName>
    <definedName name="объем_прва_пб190_8мес">#N/A</definedName>
    <definedName name="объем_прва_пб190_9мес">#N/A</definedName>
    <definedName name="объем_прва_пб90_10мес">#N/A</definedName>
    <definedName name="объем_прва_пб90_11мес">#N/A</definedName>
    <definedName name="объем_прва_пб90_12мес">#N/A</definedName>
    <definedName name="объем_прва_пб90_1мес">#N/A</definedName>
    <definedName name="объем_прва_пб90_2мес">#N/A</definedName>
    <definedName name="объем_прва_пб90_3мес">#N/A</definedName>
    <definedName name="объем_прва_пб90_4мес">#N/A</definedName>
    <definedName name="объем_прва_пб90_5мес">#N/A</definedName>
    <definedName name="объем_прва_пб90_6мес">#N/A</definedName>
    <definedName name="объем_прва_пб90_7мес">#N/A</definedName>
    <definedName name="объем_прва_пб90_8мес">#N/A</definedName>
    <definedName name="объем_прва_пб90_9мес">#N/A</definedName>
    <definedName name="объем_прва_тк_10мес">#N/A</definedName>
    <definedName name="объем_прва_тк_11мес">#N/A</definedName>
    <definedName name="объем_прва_тк_12мес">#N/A</definedName>
    <definedName name="объем_прва_тк_1мес">#N/A</definedName>
    <definedName name="объем_прва_тк_2мес">#N/A</definedName>
    <definedName name="объем_прва_тк_3мес">#N/A</definedName>
    <definedName name="объем_прва_тк_4мес">#N/A</definedName>
    <definedName name="объем_прва_тк_5мес">#N/A</definedName>
    <definedName name="объем_прва_тк_6мес">#N/A</definedName>
    <definedName name="объем_прва_тк_7мес">#N/A</definedName>
    <definedName name="объем_прва_тк_8мес">#N/A</definedName>
    <definedName name="объем_прва_тк_9мес">#N/A</definedName>
    <definedName name="ол">#N/A</definedName>
    <definedName name="онко">#REF!</definedName>
    <definedName name="Опеку">#REF!</definedName>
    <definedName name="Ордабасинский_район">#REF!</definedName>
    <definedName name="Отрарский_район">#REF!</definedName>
    <definedName name="первонач_стоимость_оборудования">#N/A</definedName>
    <definedName name="Подпрограмма">#REF!</definedName>
    <definedName name="пост_затраты_операцион_10мес">#N/A</definedName>
    <definedName name="пост_затраты_операцион_11мес">#N/A</definedName>
    <definedName name="пост_затраты_операцион_12мес">#N/A</definedName>
    <definedName name="пост_затраты_операцион_1год">#N/A</definedName>
    <definedName name="пост_затраты_операцион_1мес">#N/A</definedName>
    <definedName name="пост_затраты_операцион_2год">#N/A</definedName>
    <definedName name="пост_затраты_операцион_2мес">#N/A</definedName>
    <definedName name="пост_затраты_операцион_3год">#N/A</definedName>
    <definedName name="пост_затраты_операцион_3мес">#N/A</definedName>
    <definedName name="пост_затраты_операцион_4мес">#N/A</definedName>
    <definedName name="пост_затраты_операцион_5мес">#N/A</definedName>
    <definedName name="пост_затраты_операцион_6мес">#N/A</definedName>
    <definedName name="пост_затраты_операцион_7мес">#N/A</definedName>
    <definedName name="пост_затраты_операцион_8мес">#N/A</definedName>
    <definedName name="пост_затраты_операцион_9мес">#N/A</definedName>
    <definedName name="пост_затраты_торг_адм_10мес">#N/A</definedName>
    <definedName name="пост_затраты_торг_адм_11мес">#N/A</definedName>
    <definedName name="пост_затраты_торг_адм_12мес">#N/A</definedName>
    <definedName name="пост_затраты_торг_адм_1год">#N/A</definedName>
    <definedName name="пост_затраты_торг_адм_1мес">#N/A</definedName>
    <definedName name="пост_затраты_торг_адм_2год">#N/A</definedName>
    <definedName name="пост_затраты_торг_адм_2мес">#N/A</definedName>
    <definedName name="пост_затраты_торг_адм_3год">#N/A</definedName>
    <definedName name="пост_затраты_торг_адм_3мес">#N/A</definedName>
    <definedName name="пост_затраты_торг_адм_4мес">#N/A</definedName>
    <definedName name="пост_затраты_торг_адм_5мес">#N/A</definedName>
    <definedName name="пост_затраты_торг_адм_6мес">#N/A</definedName>
    <definedName name="пост_затраты_торг_адм_7мес">#N/A</definedName>
    <definedName name="пост_затраты_торг_адм_8мес">#N/A</definedName>
    <definedName name="пост_затраты_торг_адм_9мес">#N/A</definedName>
    <definedName name="пп">#REF!</definedName>
    <definedName name="ппп">#REF!</definedName>
    <definedName name="пппп">#REF!</definedName>
    <definedName name="пр">#REF!</definedName>
    <definedName name="прв">IF([11]ГБ!$A$43=1,"**Поступления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ив">#N/A</definedName>
    <definedName name="приви">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о">#REF!</definedName>
    <definedName name="проги">#REF!</definedName>
    <definedName name="Программа">#REF!</definedName>
    <definedName name="произ_льность_10мес">#N/A</definedName>
    <definedName name="произ_льность_11мес">#N/A</definedName>
    <definedName name="произ_льность_12мес">#N/A</definedName>
    <definedName name="произ_льность_1мес">#N/A</definedName>
    <definedName name="произ_льность_2мес">#N/A</definedName>
    <definedName name="произ_льность_4мес">#N/A</definedName>
    <definedName name="произ_льность_5мес">#N/A</definedName>
    <definedName name="произ_льность_6мес">#N/A</definedName>
    <definedName name="произ_льность_7мес">#N/A</definedName>
    <definedName name="произ_льность_8мес">#N/A</definedName>
    <definedName name="произ_льность_9мес">#N/A</definedName>
    <definedName name="проф">#REF!</definedName>
    <definedName name="прям_вспомог_мат_10мес">#N/A</definedName>
    <definedName name="прям_вспомог_мат_11мес">#N/A</definedName>
    <definedName name="прям_вспомог_мат_12мес">#N/A</definedName>
    <definedName name="прям_вспомог_мат_1год">#N/A</definedName>
    <definedName name="прям_вспомог_мат_1мес">#N/A</definedName>
    <definedName name="прям_вспомог_мат_2год">#N/A</definedName>
    <definedName name="прям_вспомог_мат_2мес">#N/A</definedName>
    <definedName name="прям_вспомог_мат_3год">#N/A</definedName>
    <definedName name="прям_вспомог_мат_3мес">#N/A</definedName>
    <definedName name="прям_вспомог_мат_4мес">#N/A</definedName>
    <definedName name="прям_вспомог_мат_5мес">#N/A</definedName>
    <definedName name="прям_вспомог_мат_6мес">#N/A</definedName>
    <definedName name="прям_вспомог_мат_7мес">#N/A</definedName>
    <definedName name="прям_вспомог_мат_8мес">#N/A</definedName>
    <definedName name="прям_вспомог_мат_9мес">#N/A</definedName>
    <definedName name="ПТАВО">#REF!</definedName>
    <definedName name="рас2">#REF!</definedName>
    <definedName name="расход_намаркетинг_10мес">#N/A</definedName>
    <definedName name="расход_намаркетинг_11мес">#N/A</definedName>
    <definedName name="расход_намаркетинг_12мес">#N/A</definedName>
    <definedName name="расход_намаркетинг_1год">#N/A</definedName>
    <definedName name="расход_намаркетинг_1мес">#N/A</definedName>
    <definedName name="расход_намаркетинг_2год">#N/A</definedName>
    <definedName name="расход_намаркетинг_2мес">#N/A</definedName>
    <definedName name="расход_намаркетинг_3год">#N/A</definedName>
    <definedName name="расход_намаркетинг_3мес">#N/A</definedName>
    <definedName name="расход_намаркетинг_4мес">#N/A</definedName>
    <definedName name="расход_намаркетинг_5мес">#N/A</definedName>
    <definedName name="расход_намаркетинг_6мес">#N/A</definedName>
    <definedName name="расход_намаркетинг_7мес">#N/A</definedName>
    <definedName name="расход_намаркетинг_8мес">#N/A</definedName>
    <definedName name="расход_намаркетинг_9мес">#N/A</definedName>
    <definedName name="расход_наоплату_пр_персонал_10мес">#N/A</definedName>
    <definedName name="расход_наоплату_пр_персонал_11мес">#N/A</definedName>
    <definedName name="расход_наоплату_пр_персонал_12мес">#N/A</definedName>
    <definedName name="расход_наоплату_пр_персонал_1год">#N/A</definedName>
    <definedName name="расход_наоплату_пр_персонал_1мес">#N/A</definedName>
    <definedName name="расход_наоплату_пр_персонал_2год">#N/A</definedName>
    <definedName name="расход_наоплату_пр_персонал_2мес">#N/A</definedName>
    <definedName name="расход_наоплату_пр_персонал_3год">#N/A</definedName>
    <definedName name="расход_наоплату_пр_персонал_3мес">#N/A</definedName>
    <definedName name="расход_наоплату_пр_персонал_4мес">#N/A</definedName>
    <definedName name="расход_наоплату_пр_персонал_5мес">#N/A</definedName>
    <definedName name="расход_наоплату_пр_персонал_6мес">#N/A</definedName>
    <definedName name="расход_наоплату_пр_персонал_7мес">#N/A</definedName>
    <definedName name="расход_наоплату_пр_персонал_8мес">#N/A</definedName>
    <definedName name="расход_наоплату_пр_персонал_9мес">#N/A</definedName>
    <definedName name="реал_ИтСтр">#N/A</definedName>
    <definedName name="рен">'[5]расш по 146  _2_'!#REF!</definedName>
    <definedName name="С071">#REF!</definedName>
    <definedName name="с072">#REF!</definedName>
    <definedName name="Сайрамский_район">#REF!</definedName>
    <definedName name="Сарыагашский_район">#REF!</definedName>
    <definedName name="св12.04">#REF!</definedName>
    <definedName name="Свод">#REF!</definedName>
    <definedName name="СВОД___г.Шымкент">#REF!</definedName>
    <definedName name="СВОД_Обл_ЛПУ">#REF!</definedName>
    <definedName name="СВОД_поспец2016">#REF!</definedName>
    <definedName name="СМС">#REF!</definedName>
    <definedName name="Специфика">#REF!</definedName>
    <definedName name="СПИД">'[5]расш по 146  _2_'!#REF!</definedName>
    <definedName name="Способ">'[12]Способ закупки'!$A$1:$A$14</definedName>
    <definedName name="Сузакский__район">#REF!</definedName>
    <definedName name="сумма_аморт_отчисл_в_год">#N/A</definedName>
    <definedName name="т">#REF!</definedName>
    <definedName name="таблица">#REF!</definedName>
    <definedName name="Тар">#REF!</definedName>
    <definedName name="Тариф">#REF!</definedName>
    <definedName name="Тарификация">#REF!</definedName>
    <definedName name="текущ">#REF!</definedName>
    <definedName name="Тип_пункта">#REF!</definedName>
    <definedName name="Толебийский_район">#REF!</definedName>
    <definedName name="Тюлькубасский_район">#REF!</definedName>
    <definedName name="Фонды">[8]Фонд!$A$1:$A$4</definedName>
    <definedName name="Цит_ИтСтр">#N/A</definedName>
    <definedName name="Шардаринский_район">#REF!</definedName>
    <definedName name="ъхзщ">#N/A</definedName>
    <definedName name="ы">#REF!</definedName>
    <definedName name="ывап">#REF!</definedName>
    <definedName name="ю">#REF!</definedName>
  </definedNames>
  <calcPr calcId="162913"/>
</workbook>
</file>

<file path=xl/calcChain.xml><?xml version="1.0" encoding="utf-8"?>
<calcChain xmlns="http://schemas.openxmlformats.org/spreadsheetml/2006/main">
  <c r="I29" i="1" l="1"/>
  <c r="P29" i="1"/>
  <c r="N29" i="1"/>
  <c r="K29" i="1"/>
  <c r="R29" i="1"/>
  <c r="R26" i="1"/>
  <c r="P25" i="1"/>
  <c r="I24" i="1"/>
  <c r="K20" i="1"/>
  <c r="K18" i="1"/>
  <c r="K17" i="1"/>
  <c r="I16" i="1"/>
  <c r="I15" i="1"/>
  <c r="I11" i="1"/>
  <c r="I10" i="1"/>
  <c r="N8" i="1"/>
  <c r="N7" i="1"/>
  <c r="G29" i="1" l="1"/>
  <c r="G26" i="1" l="1"/>
  <c r="G11" i="1" l="1"/>
  <c r="G12" i="1"/>
  <c r="G13" i="1"/>
  <c r="G14" i="1"/>
  <c r="G15" i="1"/>
  <c r="G16" i="1"/>
  <c r="G17" i="1"/>
  <c r="G18" i="1"/>
  <c r="G20" i="1"/>
  <c r="G22" i="1"/>
  <c r="G24" i="1"/>
  <c r="G25" i="1"/>
  <c r="G7" i="1" l="1"/>
  <c r="G10" i="1" l="1"/>
  <c r="G8" i="1" l="1"/>
</calcChain>
</file>

<file path=xl/sharedStrings.xml><?xml version="1.0" encoding="utf-8"?>
<sst xmlns="http://schemas.openxmlformats.org/spreadsheetml/2006/main" count="80" uniqueCount="66">
  <si>
    <t>Приложение 1</t>
  </si>
  <si>
    <t>Перечень закупаемых товаров</t>
  </si>
  <si>
    <t>№ Лота</t>
  </si>
  <si>
    <t>Наименование лота</t>
  </si>
  <si>
    <t>Ед изм</t>
  </si>
  <si>
    <t>Кол-во</t>
  </si>
  <si>
    <t>Цена, тенге</t>
  </si>
  <si>
    <t>Сумма, тенге</t>
  </si>
  <si>
    <t>ИТОГО:</t>
  </si>
  <si>
    <t>* \примечание:</t>
  </si>
  <si>
    <t>Описание лекарственного средства и медицинского изделия (краткая характеристика)</t>
  </si>
  <si>
    <t>1) оформлять приходные документы в строгом соответствии с нормативно-правовыми актами Республики Казахстан, регулирующими фармацевтическую деятельность                                                                                                                                           (обязательное наличие в документе: серии, срока годности изделия, номер заключения о безопасности качества продукции и его срок действия. Если изделие не подлежит                                                                                                                          обязательной сертификации, то это указывается  в документе. Должен быть указан производитель и страну производителя изделия)</t>
  </si>
  <si>
    <t>Лекарственные средства</t>
  </si>
  <si>
    <t>Медицинские изделия</t>
  </si>
  <si>
    <t>Натрия хлорид</t>
  </si>
  <si>
    <t>флакон</t>
  </si>
  <si>
    <t>Стерильная, самоклеящаяся, прозрачная, проницаемая для воздуха, водоооталкивающая пленочная хирургическая повязка. Идеально повторяет контуры тела. Может применяться как фиксирующее средство или как вторичная повязка для закрытия первичных повязок. Подходит для широкого спектра чистых ран на стадии грануляции. 
Состав: основной слой -  "дышащая" (проницаемая для воздуха) прозрачная полиуретановая пленка. Бумажная силиконизированная рамка для сохранения формы повязки, контроля фиксации на коже и возможности асептического наложения повязки. Основа повязки покрыта полиакриловым адгезивом на водной основе для обеспечения надежной и деликатной фиксации, что должно минимизировать повреждение раны и окружающей рану коже и не вызывать раздражения. Адгезивная поверхность покрыта легко снимаемой защитной силиконизированной бумагой. Устойчива к проникновению вирусов и бактерий. 
Коэффициент перемещения влажных испарений (MVTR)не менее 910 г/м2/24ч, что обеспечивает постоянный воздухообмен и отсутствие мацерации кожи под повязкой, длительность нахождения и уменьшает частоту смены повязок. 
Не содержит латекса. Стерильна.  Срок годности не более 3 лет. Индивидуально упакована. Размеры повязки не менее 10Х25 см. Количество в упаковке 20 шт.</t>
  </si>
  <si>
    <t>шт</t>
  </si>
  <si>
    <t>Самоклеющаяся, стерильная, полиамидная, прозрачная, эластичная, сетчатая, контактная накладка на рану, с гидрофобным, мягким силиконовым покрытием, не прилипающая к влажной поверхности раны и имеющая бережную фиксацию на сухой окружающей рану коже. Cиликоновое покрытие минимизирует риск попадания частиц силикона в рану по сравнению с пропитыванием силиконовым гелем. Ячеистая структура накладки  атравматична для раневого ложа и окружающей рану кожи, отводит экссудат в вертикальном направлении во вторичную повязку и предупреждает развитие мацерации кожи.
Состав: Слой мягкого силикона, контактирующий с поверхностью раны и окружающей рану кожей; пористая, прозрачная и гибкая полиамидная сетка с открытой ячеистой структурой. С одной стороны покрыта прозрачной, защитной, легко удаляемой полиэтиленовой пленкой.  Можно наносить препараты для местного лечения раны (мази, антибиотики  и т.п.)  на поверхность накладки и под нее.  Целостность прозрачной накладки снижает необходимость частой смены первичной повязки, а также без ее удаления осматривать состояние раны. Дает возможность безболезненно менять вторичную повязку по мере необходимости. 
Размер не менее 5х7,5 см.  Стерильна. Индивидуально упакована. Срок годности не более 3 лет. Кол-во в упаковке 10 шт.</t>
  </si>
  <si>
    <t>уп</t>
  </si>
  <si>
    <t xml:space="preserve">Набор  инстурментов  для осмотра родовых путей </t>
  </si>
  <si>
    <t>Самоклеющаяся, стерильная, полиамидная, прозрачная, эластичная, контактная накладка на рану, с гидрофобным, мягким силиконовым покрытием, не прилипающая к влажной поверхности раны и имеющая бережную фиксацию на сухой окружающей рану коже. Cиликоновое покрытие минимизирует риск попадания частиц силикона в рану по сравнению с пропитыванием силиконовым гелем. Ячеистая структура накладки  атравматична для раневого ложа и окружающей рану кожи, отводит экссудат в вертикальном направлении во вторичную повязку и предупреждает развитие мацерации кожи.
Состав: Слой мягкого силикона, контактирующий с поверхностью раны и окружающей рану кожей; пористая, прозрачная и гибкая полиамидная пленка. С одной стороны покрыта прозрачной, защитной, легко удаляемой полиэтиленовой пленкой. 
Размер не менее 6х7 см. Стерильна.  Индивидуально упакована. Срок годности не более 3 лет. Кол-во в упаковке 10 шт.</t>
  </si>
  <si>
    <t>Самоклеющаяся, стерильная, полиамидная, прозрачная, эластичная, контактная накладка на рану, с гидрофобным, мягким силиконовым покрытием, не прилипающая к влажной поверхности раны и имеющая бережную фиксацию на сухой окружающей рану коже. Cиликоновое покрытие минимизирует риск попадания частиц силикона в рану по сравнению с пропитыванием силиконовым гелем. Ячеистая структура накладки  атравматична для раневого ложа и окружающей рану кожи, отводит экссудат в вертикальном направлении во вторичную повязку и предупреждает развитие мацерации кожи.
Состав: Слой мягкого силикона, контактирующий с поверхностью раны и окружающей рану кожей; пористая, прозрачная и гибкая полиамидная пленка. С одной стороны покрыта прозрачной, защитной, легко удаляемой полиэтиленовой пленкой. 
Размер не менее 10х25 см. Стерильна.  Индивидуально упакована. Срок годности не более 3 лет. Кол-во в упаковке 10 шт.</t>
  </si>
  <si>
    <t>Самоклеющаяся, стерильная, полиамидная, прозрачная, эластичная, сетчатая, контактная накладка на рану, с гидрофобным, мягким силиконовым покрытием, не прилипающая к влажной поверхности раны и имеющая бережную фиксацию на сухой окружающей рану коже. Cиликоновое покрытие минимизирует риск попадания частиц силикона в рану по сравнению с пропитыванием силиконовым гелем. Ячеистая структура накладки  атравматична для раневого ложа и окружающей рану кожи, отводит экссудат в вертикальном направлении во вторичную повязку и предупреждает развитие мацерации кожи.
Состав: Слой мягкого силикона, контактирующий с поверхностью раны и окружающей рану кожей; пористая, прозрачная и гибкая полиамидная сетка с открытой ячеистой структурой. С одной стороны покрыта прозрачной, защитной, легко удаляемой полиэтиленовой пленкой.  Можно наносить препараты для местного лечения раны (мази, антибиотики  и т.п.)  на поверхность накладки и под нее.  Целостность прозрачной накладки снижает необходимость частой смены первичной повязки, а также без ее удаления осматривать состояние раны. Дает возможность безболезненно менять вторичную повязку по мере необходимости. 
Размер не менее 7,5х10 см.  Стерильна. Индивидуально упакована. Срок годности не более 3 лет. Кол-во в упаковке 10 шт.</t>
  </si>
  <si>
    <t>Самоклеящаяся абсорбирующая, атравматичная, многослойная, губчатая повязка  с покрытием из мягкого силикона, предназначенная для широкого спектра слабо и сильно экссудирующих ран. Не прилипает к влажной поверхности раневого ложа и бережно фиксируется на сухой окружающей рану коже, предотвращая развитие мацерации. Cиликоновое покрытие минимизирует риск попадания частиц силикона в рану по сравнению с пропитыванием силиконовым гелем.
Состав: адгезивный слой мягкого силиконового покрытия, контактирующего с раневой поверхностью; гибкая трехслойная влагопоглащающая прокладка из полиуретановой пены, нетканой подложки и слоя полиакрилатных волокон с повышенной поглощающей способностью, обеспечивающей равномерное распространение жидкости внутри повязки;  телесного цвета наружная защитная, непроницаемая для бактерий и воды в условиях душа и проницаемая для испарений пленка, которая перекрывает окружающую сухую кожу на 1-2 см. Повязка хорошо повторяет контуры тела, сохраняет впитывающую способность под компрессией. Не требует дополнительной фиксации. Изнутри покрыта защитной, легко снимаемой пленкой из полиэтилена.  
Абсорбирующая способность не менее  7,8 г/ 10 с㎡.
Коэффициент перемещения влажных испарений (MVTR) не менее 20,9 г/с㎡/24ч
Размер не менее 10Х20 см, площадь впитывающей губки не менее 6Х16 см. Стерильна. Индивидуально упакована.  Срок годности не более 3 лет. Кол-во в упаковке 5 шт.</t>
  </si>
  <si>
    <t>Самоклеящаяся абсорбирующая, атравматичная, многослойная, губчатая повязка  с покрытием из мягкого силикона, предназначенная для широкого спектра слабо и сильно экссудирующих ран. Не прилипает к влажной поверхности раневого ложа и бережно фиксируется на сухой окружающей рану коже, предотвращая развитие мацерации. Cиликоновое покрытие минимизирует риск попадания частиц силикона в рану по сравнению с пропитыванием силиконовым гелем.
Состав: адгезивный слой мягкого силиконового покрытия, контактирующего с раневой поверхностью; гибкая трехслойная влагопоглащающая прокладка из полиуретановой пены, нетканой подложки и слоя полиакрилатных волокон с повышенной поглощающей способностью, обеспечивающей равномерное распространение жидкости внутри повязки;  телесного цвета наружная защитная, непроницаемая для бактерий и воды в условиях душа и проницаемая для испарений пленка, которая перекрывает окружающую сухую кожу на 1-2 см. Повязка хорошо повторяет контуры тела, сохраняет впитывающую способность под компрессией. Не требует дополнительной фиксации. Изнутри покрыта защитной, легко снимаемой пленкой из полиэтилена.  
Абсорбирующая способность не менее  7,8 г/ 10 с㎡.
Коэффициент перемещения влажных испарений (MVTR) не менее 20,9 г/с㎡/24ч
Размер не менее 15Х15 см, площадь впитывающей губки не менее 10,6Х10,6 см. Стерильна. Индивидуально упакована.  Срок годности не более 3 лет. Кол-во в упаковке 5 шт.</t>
  </si>
  <si>
    <t>метр</t>
  </si>
  <si>
    <t>Самоклеящаяся абсорбирующая, атравматичная, многослойная, губчатая повязка  с покрытием из мягкого силикона, предназначенная для широкого спектра слабо и сильно экссудирующих ран. Не прилипает к влажной поверхности раневого ложа и бережно фиксируется на сухой окружающей рану коже, предотвращая развитие мацерации. Cиликоновое покрытие минимизирует риск попадания частиц силикона в рану по сравнению с пропитыванием силиконовым гелем.
Состав: адгезивный слой мягкого силиконового покрытия, контактирующего с раневой поверхностью; гибкая трехслойная влагопоглащающая прокладка из полиуретановой пены, содержащей серебро и активированный уголь;  нетканой подложки и слоя полиакрилатных волокон с повышенной поглощающей способностью, обеспечивающей равномерное распространение жидкости внутри повязки;  телесного цвета наружная защитная, непроницаемая для бактерий и воды в условиях душа и проницаемая для испарений пленка, которая перекрывает окружающую сухую кожу на 1-2 см. Повязка хорошо повторяет контуры тела, сохраняет впитывающую способность под компрессией. Не требует дополнительной фиксации. Изнутри покрыта защитной, легко снимаемой пленкой из полиэтилена.   Абсорбирующая способность не менее  7,8 г/ 10 с㎡. Коэффициент перемещения влажных испарений (MVTR) не менее 20,9 г/с㎡/24ч Размер не менее 10Х10 см, площадь впитывающей губки не менее 6,5Х6,5 см. Стерильна. Индивидуально упакована.  Срок годности не более 3 лет. Кол-во в упаковке 5 шт.</t>
  </si>
  <si>
    <t>раствор для инфузий 0,9 %-100 мл.</t>
  </si>
  <si>
    <t>раствор для инфузий 0,9 %-200 мл.</t>
  </si>
  <si>
    <t>Лейкопластырь медицинский, на полимерной основе, прозрачный, 2 x 500 см.</t>
  </si>
  <si>
    <t>Набор для проведения цитологических исследований гинекологического материала
к диагностическому оборудованию WisePrepDuet методом жидкостной цитологии</t>
  </si>
  <si>
    <t>набор</t>
  </si>
  <si>
    <t>Набор для проведения цитологических исследований гинекологического материала к диагностическому оборудованию WisePrepDuet методом жидкостной цитологии: 1.Контейнер с фиксирующей жидкостью для гинекологического анализа во флаконе. Конструкция контейнера-флакона для забора состоит: пластиковая емкость с полным объемом 33мл, имеющая конусное дно, необходимое для центровочной фиксации, погруженной цитощётки с биологическим материалом, пластиковая емкость имеет цилиндрическую форму с наружным диаметром 30,9мм, высотой 63мм, на цилиндрической поверхности емкости имеется выступ по окружности (юбочка для фиксации), в верхней части емкости имеется наружная резьба для закручивания крышки, крышка емкости имеет сложную конструкцию, включающую в себя внутренний фильтр для первой грубой очистки биологического материала с верхней фольгированной мембраной, являющейся защитным клапаном для дальнейшего извлечения биоматериала, исключающий контакт с внешней средой и персоналом, на крышке имеется цилиндрический выступ наружным диаметром 19,8мм, который служит шлюзом для соединения с мембраной и направляющим фильтра; фиксирующая жидкость: клинический химический продукт во флаконе для цитологии, бесцветный раствор для сохранения проб, 17мл, состав: этанол, изопропиловый спирт, декстроза (Д-глюкоза), трометамин, глицерин, очищенная вода. Хранить при температуре +2+30°С. Срок хранения флакона (без материала) - 2 года. Срок хранения флакона с материалом – 1 месяц при комнатной температуре – не менее 1шт. 2.Мембрана и направляющая фильтра. Мембрана и направляющая фильтра имеет сложную конструкцию,  состоящую из двух частей. Первая часть включает в себя заборную иглу необходимую для пробивания защитного клапана крышки емкости и забора биологического материала, дополнительно снабжена мелкодисперсным фильтром, который отсекает примеси. Вторая часть снабжена осадочным мембранным фильтром, который предотвращает морфологическое изменение клеток, благодаря чему отсутствует необходимость в центрифугировании. Мембрана и направляющая фильтра состоящая из двух частей имеет герметичные шлюзовые соединения между собой и с крышкой емкости. Вся конструкция и соединения герметичны и исключают контакт персонала с биологическим материалом! Стерильные - не менее 1шт. 3.Щетка (цитощетка). Щетка для взятия цервикального мазка. Только для одноразового использования. Длина щетки 20 см., съемная головка. Верхняя часть щетки состоит из гибких щетинок различной длины,
по центру расположен ершик, который позволяет получить клетки из цервикального канала. После взятия образца, головка щетки снимается во флакон. В индивидуальной упаковке, стерильная. Срок годности 2года – не менее 1шт. 4.Облицованное (предметное) медицинское стекло. Размер: Толщина: (0,85 ~ 1,15мм), Длина: (75,5 ~ 76,5 мм), Ширина: (25,5 ~ 26,5 мм). способно показывать большое количество клеток на клейкой поверхности стекла. Срок годности 3года – не менее 1шт. 5. Покровное стекло. Размер: Толщина (0,1 ~ 0,2 мм), Длина (39,5 ~ 40,5 мм), Ширина (21,5 ~ 22,5 мм). Срок годности 3 года – не менее 1шт. 6. Средство для постоянного покрытия мазка. Бальзам-покрывающая среда, содержащая
синтетический клей – не менее 0.0625мл на одно исследование. 7. Реагенты для обработки по Папаниколау. Набор для цитологической окраски на аппарате для окрашивания WisePrep PAP, предназначен для окрашивания цитологических препаратов по Папаниколау в составе: краситель гематоксилин- не менее 1 мл; краситель ЕА-50 - не менее 1 мл; краситель ОG-6 - не менее 1 мл. - 1 мл. каждого реагента на одно исследование.</t>
  </si>
  <si>
    <t>Самоклеющаяся, стерильная, полиамидная, прозрачная, эластичная, сетчатая, контактная накладка на рану, с гидрофобным, мягким силиконовым покрытием, не прилипающая к влажной поверхности раны и имеющая бережную фиксацию на сухой окружающей рану коже, размер 5x7,5</t>
  </si>
  <si>
    <t>Стерильная, самоклеящаяся, прозрачная, проницаемая для воздуха, водоооталкивающая пленочная хирургическая повязка, размер 10x25</t>
  </si>
  <si>
    <t>Самоклеющаяся, стерильная, полиамидная, прозрачная, эластичная, контактная накладка на рану, с гидрофобным, мягким силиконовым покрытием, не прилипающая к влажной поверхности раны и имеющая бережную фиксацию на сухой окружающей рану коже, размер 6x7</t>
  </si>
  <si>
    <t>Самоклеющаяся, стерильная, полиамидная, прозрачная, эластичная, контактная накладка на рану, с гидрофобным, мягким силиконовым покрытием, не прилипающая к влажной поверхности раны и имеющая бережную фиксацию на сухой окружающей рану коже, размер 10x25</t>
  </si>
  <si>
    <t>Самоклеящаяся абсорбирующая, атравматичная, многослойная, губчатая повязка  с покрытием из мягкого силикона, предназначенная для широкого спектра слабо и сильно экссудирующих ран, размер 10x20</t>
  </si>
  <si>
    <t>Самоклеящаяся абсорбирующая, атравматичная, многослойная, губчатая повязка  с покрытием из мягкого силикона, предназначенная для широкого спектра слабо и сильно экссудирующих ран, размер 15x15</t>
  </si>
  <si>
    <t>Самоклеящаяся абсорбирующая, атравматичная, многослойная, губчатая повязка  с покрытием из мягкого силикона, предназначенная для широкого спектра слабо и сильно экссудирующих ран, размер 10x10</t>
  </si>
  <si>
    <t>Самоклеющаяся, стерильная, полиамидная, прозрачная, эластичная, сетчатая, контактная накладка на рану, с гидрофобным, мягким силиконовым покрытием, не прилипающая к влажной поверхности раны и имеющая бережную фиксацию на сухой окружающей рану коже, размер 7,5x10</t>
  </si>
  <si>
    <t>Многослойный антибактериальный липкий коврик 600*900мм (30 слоёв)</t>
  </si>
  <si>
    <t>Многослойный антибактериальный липкий коврик размером 600*900мм., количество слоев 30 листов., способен  задерживать как пылевые загрязнения, так и болезнетворные бактерии. Коврик имеет малую толщину которая  не мешает рабочему персоналу, медицинским тележкам, каталкам проходить и проезжать по ним, а нижний клейкий слой не позволит случайного перемещения антибактериального коврика.</t>
  </si>
  <si>
    <t>Ватные шарики из натурального хлопка, медицинские, стерильные, весом 0,5г шарик, в упаковке 20 штук</t>
  </si>
  <si>
    <t>В состав Набора акушерского входят:
Зеркало акушерское (по типу Симса и Отто) в виде 2-х ложек, не соединенных между собой - не менее 1 шт. Длина ручки – 240 мм, ширина рабочей части (ложки) – 40 мм, длина рабочей части (ложки) – 120 мм. Зажим № 2 окончатый (тип 2) – не менее 2 шт. Длина изделия-230 мм, губки в форме «ромашки», развод губок-до 60 мм, длина бранши – 60 мм, поперечно-расположенный фиксатор, усилие сжатия губок- до 8,0 кг/см2.
Материал - ABS медицинского назначения.</t>
  </si>
  <si>
    <t>Клеенка медицинская резинотканевая подкладная</t>
  </si>
  <si>
    <t>Клеенка медицинская резинотканевая подкладная в рулоне, предназначена для санитарно-гигиенических целей в качестве подкладочного непроницаемого материала. Резиновая основа. Изготавливается из резиновой смеси на основе СКИ, разрешенной к применению органами здравоохранения. Характеристики резинотканевой клеенки: основу клеенки составляет резиновая смеси и х/б ткань, разрешенные к применению органами здравоохранения;эластичная форма, не прилипает; водо и воздухонепроницаемая;устойчива к многократной дезинфекции и стерилизации (автоклав), сохраняет при этом эластичность;безопасна в эксплуатации для здоровья человека;клеенка обсыпана тальком для предотвращения слипания покрытия.</t>
  </si>
  <si>
    <t>ТОО "Medical Active Group"</t>
  </si>
  <si>
    <t>к протоколу 73 от 10.12.2021г.</t>
  </si>
  <si>
    <t>Руководитель ОГЗ и ЮС</t>
  </si>
  <si>
    <t>Иманғали Д.Қ.</t>
  </si>
  <si>
    <t xml:space="preserve">Специалист по государственным закупкам </t>
  </si>
  <si>
    <t>Корженко О.О.</t>
  </si>
  <si>
    <t>Юрисконсульт</t>
  </si>
  <si>
    <t>Советов Н.А.</t>
  </si>
  <si>
    <t>ТОО "ЕвроАзияФарм" Цена</t>
  </si>
  <si>
    <t>ТОО "QazMegaCom" Цена</t>
  </si>
  <si>
    <t>ТОО "Телфин KZ" Цена</t>
  </si>
  <si>
    <t>ТОО "Медицинский центр "Лекарь" Цена</t>
  </si>
  <si>
    <t>ТОО "Каз-ЭКО Мед ЛТД" Цена</t>
  </si>
  <si>
    <t>ТОО "Каз-ЭКО Мед ЛТД" Сумма</t>
  </si>
  <si>
    <t>ТОО "Медицинский центр "Лекарь" Сумма</t>
  </si>
  <si>
    <t>ТОО "ЕвроАзияФарм" Сумма</t>
  </si>
  <si>
    <t>ТОО "QazMegaCom" Сумма</t>
  </si>
  <si>
    <t>ТОО "Телфин KZ" Сумма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</si>
</sst>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 _₽_-;\-* #,##0.00\ _₽_-;_-* &quot;-&quot;??\ _₽_-;_-@_-"/>
    <numFmt numFmtId="164" formatCode="_-* #,##0.00_р_._-;\-* #,##0.00_р_._-;_-* &quot;-&quot;??_р_._-;_-@_-"/>
    <numFmt numFmtId="165" formatCode="#,##0.00&quot; &quot;[$руб.-419];[Red]&quot;-&quot;#,##0.00&quot; &quot;[$руб.-419]"/>
    <numFmt numFmtId="166" formatCode="#,##0.00\ _₽"/>
  </numFmts>
  <fonts count="12" x14ac:knownFonts="1">
    <font>
      <sz val="11"/>
      <color theme="1"/>
      <name val="Calibri"/>
      <family val="2"/>
      <charset val="204"/>
      <scheme val="minor"/>
    </font>
    <font>
      <sz val="11"/>
      <color theme="1"/>
      <name val="Calibri"/>
      <family val="2"/>
      <charset val="204"/>
      <scheme val="minor"/>
    </font>
    <font>
      <u/>
      <sz val="11"/>
      <color theme="10"/>
      <name val="Calibri"/>
      <family val="2"/>
      <scheme val="minor"/>
    </font>
    <font>
      <sz val="10"/>
      <name val="Arial Cyr"/>
      <charset val="204"/>
    </font>
    <font>
      <sz val="11"/>
      <color theme="1"/>
      <name val="Calibri"/>
      <family val="2"/>
      <scheme val="minor"/>
    </font>
    <font>
      <sz val="10"/>
      <name val="Arial"/>
      <family val="2"/>
      <charset val="204"/>
    </font>
    <font>
      <sz val="12"/>
      <name val="Times New Roman"/>
      <family val="1"/>
      <charset val="204"/>
    </font>
    <font>
      <sz val="12"/>
      <color theme="1"/>
      <name val="Times New Roman"/>
      <family val="1"/>
      <charset val="204"/>
    </font>
    <font>
      <sz val="11"/>
      <color theme="1"/>
      <name val="Times New Roman"/>
      <family val="1"/>
      <charset val="204"/>
    </font>
    <font>
      <sz val="11"/>
      <name val="Times New Roman"/>
      <family val="1"/>
      <charset val="204"/>
    </font>
    <font>
      <b/>
      <sz val="11"/>
      <color theme="1"/>
      <name val="Times New Roman"/>
      <family val="1"/>
      <charset val="204"/>
    </font>
    <font>
      <b/>
      <sz val="12"/>
      <color theme="1"/>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s>
  <borders count="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23">
    <xf numFmtId="0" fontId="0" fillId="0" borderId="0"/>
    <xf numFmtId="0" fontId="1" fillId="0" borderId="0"/>
    <xf numFmtId="0" fontId="2" fillId="0" borderId="0" applyNumberFormat="0" applyFill="0" applyBorder="0" applyAlignment="0" applyProtection="0"/>
    <xf numFmtId="0" fontId="3" fillId="0" borderId="0"/>
    <xf numFmtId="0" fontId="4" fillId="0" borderId="0"/>
    <xf numFmtId="0" fontId="4" fillId="0" borderId="0"/>
    <xf numFmtId="0" fontId="3"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0" fontId="5" fillId="0" borderId="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cellStyleXfs>
  <cellXfs count="81">
    <xf numFmtId="0" fontId="0" fillId="0" borderId="0" xfId="0"/>
    <xf numFmtId="0" fontId="7" fillId="0" borderId="0" xfId="1" applyFont="1"/>
    <xf numFmtId="0" fontId="7" fillId="0" borderId="0" xfId="1" applyFont="1" applyFill="1"/>
    <xf numFmtId="0" fontId="6" fillId="0" borderId="0" xfId="0" applyFont="1" applyFill="1"/>
    <xf numFmtId="0" fontId="7" fillId="0" borderId="0" xfId="1" applyFont="1" applyAlignment="1">
      <alignment horizontal="right"/>
    </xf>
    <xf numFmtId="0" fontId="8" fillId="0" borderId="2" xfId="0" applyFont="1" applyFill="1" applyBorder="1" applyAlignment="1">
      <alignment horizontal="center" vertical="center"/>
    </xf>
    <xf numFmtId="43" fontId="8" fillId="0" borderId="2" xfId="22" applyFont="1" applyFill="1" applyBorder="1" applyAlignment="1">
      <alignment horizontal="right" vertical="center" wrapText="1"/>
    </xf>
    <xf numFmtId="0" fontId="6" fillId="0" borderId="0" xfId="0" applyFont="1" applyFill="1" applyBorder="1" applyAlignment="1">
      <alignment vertical="top" wrapText="1"/>
    </xf>
    <xf numFmtId="0" fontId="7" fillId="0" borderId="0" xfId="1" applyFont="1" applyAlignment="1">
      <alignment horizontal="center" vertical="center"/>
    </xf>
    <xf numFmtId="0" fontId="7" fillId="0" borderId="0" xfId="1" applyFont="1" applyAlignment="1">
      <alignment horizontal="right" vertical="center"/>
    </xf>
    <xf numFmtId="0" fontId="9" fillId="2" borderId="2" xfId="0" applyFont="1" applyFill="1" applyBorder="1" applyAlignment="1">
      <alignment horizontal="left" vertical="top" wrapText="1"/>
    </xf>
    <xf numFmtId="0" fontId="10" fillId="0" borderId="2" xfId="1" applyFont="1" applyBorder="1" applyAlignment="1">
      <alignment horizontal="center" vertical="center" wrapText="1"/>
    </xf>
    <xf numFmtId="0" fontId="10" fillId="0" borderId="2" xfId="1" applyFont="1" applyBorder="1" applyAlignment="1">
      <alignment horizontal="center"/>
    </xf>
    <xf numFmtId="0" fontId="9" fillId="2" borderId="2" xfId="0" applyFont="1" applyFill="1" applyBorder="1" applyAlignment="1">
      <alignment horizontal="left" vertical="center"/>
    </xf>
    <xf numFmtId="0" fontId="8" fillId="0" borderId="2" xfId="1" applyFont="1" applyBorder="1" applyAlignment="1">
      <alignment horizontal="left" vertical="center"/>
    </xf>
    <xf numFmtId="0" fontId="8" fillId="0" borderId="2" xfId="1" applyFont="1" applyBorder="1" applyAlignment="1">
      <alignment horizontal="center" vertical="center"/>
    </xf>
    <xf numFmtId="0" fontId="8" fillId="0" borderId="2" xfId="1" applyFont="1" applyBorder="1" applyAlignment="1">
      <alignment horizontal="right" vertical="center"/>
    </xf>
    <xf numFmtId="166" fontId="9" fillId="0" borderId="2" xfId="0" applyNumberFormat="1" applyFont="1" applyBorder="1" applyAlignment="1">
      <alignment horizontal="right" vertical="top" wrapText="1"/>
    </xf>
    <xf numFmtId="0" fontId="10" fillId="0" borderId="2" xfId="1" applyFont="1" applyBorder="1" applyAlignment="1">
      <alignment horizontal="center" vertical="center"/>
    </xf>
    <xf numFmtId="0" fontId="9" fillId="2" borderId="2" xfId="0" applyFont="1" applyFill="1" applyBorder="1" applyAlignment="1">
      <alignment horizontal="left" vertical="center" wrapText="1"/>
    </xf>
    <xf numFmtId="0" fontId="9" fillId="2" borderId="2" xfId="0" applyFont="1" applyFill="1" applyBorder="1" applyAlignment="1">
      <alignment horizontal="center" vertical="center"/>
    </xf>
    <xf numFmtId="166" fontId="9" fillId="0" borderId="2" xfId="0" applyNumberFormat="1" applyFont="1" applyBorder="1" applyAlignment="1">
      <alignment horizontal="right" vertical="center" wrapText="1"/>
    </xf>
    <xf numFmtId="0" fontId="10" fillId="0" borderId="2" xfId="1" applyFont="1" applyBorder="1"/>
    <xf numFmtId="3" fontId="10" fillId="0" borderId="2" xfId="1" applyNumberFormat="1" applyFont="1" applyBorder="1" applyAlignment="1">
      <alignment horizontal="center" vertical="center"/>
    </xf>
    <xf numFmtId="4" fontId="10" fillId="0" borderId="2" xfId="1" applyNumberFormat="1" applyFont="1" applyBorder="1" applyAlignment="1">
      <alignment horizontal="right" vertical="center"/>
    </xf>
    <xf numFmtId="0" fontId="7" fillId="0" borderId="0" xfId="1" applyFont="1" applyAlignment="1">
      <alignment horizontal="left" vertical="center"/>
    </xf>
    <xf numFmtId="0" fontId="7" fillId="0" borderId="2" xfId="1" applyFont="1" applyBorder="1"/>
    <xf numFmtId="0" fontId="7" fillId="0" borderId="2" xfId="1" applyFont="1" applyFill="1" applyBorder="1"/>
    <xf numFmtId="0" fontId="11" fillId="0" borderId="2" xfId="1" applyFont="1" applyBorder="1" applyAlignment="1">
      <alignment horizontal="center" vertical="center" wrapText="1"/>
    </xf>
    <xf numFmtId="0" fontId="6" fillId="0" borderId="0" xfId="0" applyFont="1" applyFill="1" applyBorder="1" applyAlignment="1"/>
    <xf numFmtId="0" fontId="10" fillId="0" borderId="1" xfId="1" applyFont="1" applyBorder="1" applyAlignment="1">
      <alignment horizontal="center"/>
    </xf>
    <xf numFmtId="0" fontId="10" fillId="0" borderId="2" xfId="1" applyFont="1" applyBorder="1" applyAlignment="1">
      <alignment horizontal="center"/>
    </xf>
    <xf numFmtId="0" fontId="6" fillId="0" borderId="0" xfId="0" applyFont="1" applyFill="1" applyBorder="1" applyAlignment="1"/>
    <xf numFmtId="0" fontId="10" fillId="0" borderId="3" xfId="1" applyFont="1" applyBorder="1" applyAlignment="1">
      <alignment horizontal="center" vertical="center"/>
    </xf>
    <xf numFmtId="0" fontId="10" fillId="0" borderId="4" xfId="1" applyFont="1" applyBorder="1" applyAlignment="1">
      <alignment horizontal="center" vertical="center"/>
    </xf>
    <xf numFmtId="0" fontId="10" fillId="0" borderId="5" xfId="1" applyFont="1" applyBorder="1" applyAlignment="1">
      <alignment horizontal="center" vertical="center"/>
    </xf>
    <xf numFmtId="0" fontId="6" fillId="0" borderId="0" xfId="0" applyFont="1" applyFill="1" applyBorder="1" applyAlignment="1">
      <alignment horizontal="left" vertical="top" wrapText="1"/>
    </xf>
    <xf numFmtId="0" fontId="9" fillId="2" borderId="6" xfId="0" applyFont="1" applyFill="1" applyBorder="1" applyAlignment="1">
      <alignment horizontal="left" vertical="top" wrapText="1"/>
    </xf>
    <xf numFmtId="0" fontId="9" fillId="2" borderId="8" xfId="0" applyFont="1" applyFill="1" applyBorder="1" applyAlignment="1">
      <alignment horizontal="left" vertical="top" wrapText="1"/>
    </xf>
    <xf numFmtId="0" fontId="9" fillId="2" borderId="7" xfId="0" applyFont="1" applyFill="1" applyBorder="1" applyAlignment="1">
      <alignment horizontal="left" vertical="top" wrapText="1"/>
    </xf>
    <xf numFmtId="0" fontId="9" fillId="2" borderId="6" xfId="0" applyFont="1" applyFill="1" applyBorder="1" applyAlignment="1">
      <alignment horizontal="left" vertical="center" wrapText="1"/>
    </xf>
    <xf numFmtId="0" fontId="9" fillId="2" borderId="8" xfId="0" applyFont="1" applyFill="1" applyBorder="1" applyAlignment="1">
      <alignment horizontal="left" vertical="center" wrapText="1"/>
    </xf>
    <xf numFmtId="0" fontId="9" fillId="2" borderId="7" xfId="0" applyFont="1" applyFill="1" applyBorder="1" applyAlignment="1">
      <alignment horizontal="left" vertical="center" wrapText="1"/>
    </xf>
    <xf numFmtId="0" fontId="10" fillId="0" borderId="6" xfId="1" applyFont="1" applyBorder="1" applyAlignment="1">
      <alignment horizontal="center" vertical="center"/>
    </xf>
    <xf numFmtId="0" fontId="10" fillId="0" borderId="8" xfId="1" applyFont="1" applyBorder="1" applyAlignment="1">
      <alignment horizontal="center" vertical="center"/>
    </xf>
    <xf numFmtId="0" fontId="10" fillId="0" borderId="7" xfId="1" applyFont="1" applyBorder="1" applyAlignment="1">
      <alignment horizontal="center" vertical="center"/>
    </xf>
    <xf numFmtId="0" fontId="9" fillId="2" borderId="6"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7"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7" xfId="0" applyFont="1" applyFill="1" applyBorder="1" applyAlignment="1">
      <alignment horizontal="center" vertical="center"/>
    </xf>
    <xf numFmtId="43" fontId="8" fillId="0" borderId="6" xfId="22" applyFont="1" applyFill="1" applyBorder="1" applyAlignment="1">
      <alignment horizontal="right" vertical="center" wrapText="1"/>
    </xf>
    <xf numFmtId="43" fontId="8" fillId="0" borderId="8" xfId="22" applyFont="1" applyFill="1" applyBorder="1" applyAlignment="1">
      <alignment horizontal="right" vertical="center" wrapText="1"/>
    </xf>
    <xf numFmtId="43" fontId="8" fillId="0" borderId="7" xfId="22" applyFont="1" applyFill="1" applyBorder="1" applyAlignment="1">
      <alignment horizontal="right" vertical="center" wrapText="1"/>
    </xf>
    <xf numFmtId="166" fontId="9" fillId="0" borderId="6" xfId="0" applyNumberFormat="1" applyFont="1" applyBorder="1" applyAlignment="1">
      <alignment horizontal="right" vertical="center" wrapText="1"/>
    </xf>
    <xf numFmtId="166" fontId="9" fillId="0" borderId="8" xfId="0" applyNumberFormat="1" applyFont="1" applyBorder="1" applyAlignment="1">
      <alignment horizontal="right" vertical="center" wrapText="1"/>
    </xf>
    <xf numFmtId="166" fontId="9" fillId="0" borderId="7" xfId="0" applyNumberFormat="1" applyFont="1" applyBorder="1" applyAlignment="1">
      <alignment horizontal="right" vertical="center" wrapText="1"/>
    </xf>
    <xf numFmtId="0" fontId="7" fillId="0" borderId="6" xfId="1" applyFont="1" applyFill="1" applyBorder="1" applyAlignment="1">
      <alignment horizontal="center"/>
    </xf>
    <xf numFmtId="0" fontId="7" fillId="0" borderId="7" xfId="1" applyFont="1" applyFill="1" applyBorder="1" applyAlignment="1">
      <alignment horizontal="center"/>
    </xf>
    <xf numFmtId="43" fontId="7" fillId="0" borderId="6" xfId="22" applyFont="1" applyFill="1" applyBorder="1" applyAlignment="1">
      <alignment horizontal="center" vertical="center"/>
    </xf>
    <xf numFmtId="43" fontId="7" fillId="0" borderId="6" xfId="22" applyFont="1" applyFill="1" applyBorder="1" applyAlignment="1">
      <alignment horizontal="center" vertical="center" wrapText="1"/>
    </xf>
    <xf numFmtId="43" fontId="7" fillId="0" borderId="7" xfId="22" applyFont="1" applyFill="1" applyBorder="1" applyAlignment="1">
      <alignment horizontal="center" vertical="center"/>
    </xf>
    <xf numFmtId="43" fontId="7" fillId="0" borderId="7" xfId="22" applyFont="1" applyFill="1" applyBorder="1" applyAlignment="1">
      <alignment horizontal="center" vertical="center" wrapText="1"/>
    </xf>
    <xf numFmtId="43" fontId="7" fillId="0" borderId="6" xfId="22" applyFont="1" applyFill="1" applyBorder="1" applyAlignment="1">
      <alignment horizontal="right" vertical="center" wrapText="1"/>
    </xf>
    <xf numFmtId="43" fontId="7" fillId="0" borderId="8" xfId="22" applyFont="1" applyFill="1" applyBorder="1" applyAlignment="1">
      <alignment horizontal="right" vertical="center" wrapText="1"/>
    </xf>
    <xf numFmtId="43" fontId="7" fillId="0" borderId="7" xfId="22" applyFont="1" applyFill="1" applyBorder="1" applyAlignment="1">
      <alignment horizontal="right" vertical="center" wrapText="1"/>
    </xf>
    <xf numFmtId="43" fontId="7" fillId="0" borderId="2" xfId="22" applyFont="1" applyBorder="1" applyAlignment="1">
      <alignment horizontal="right" vertical="center" wrapText="1"/>
    </xf>
    <xf numFmtId="43" fontId="7" fillId="0" borderId="2" xfId="22" applyFont="1" applyFill="1" applyBorder="1" applyAlignment="1">
      <alignment horizontal="right" vertical="center" wrapText="1"/>
    </xf>
    <xf numFmtId="43" fontId="7" fillId="0" borderId="6" xfId="22" applyFont="1" applyFill="1" applyBorder="1" applyAlignment="1">
      <alignment horizontal="right" vertical="center" wrapText="1"/>
    </xf>
    <xf numFmtId="43" fontId="7" fillId="0" borderId="8" xfId="22" applyFont="1" applyFill="1" applyBorder="1" applyAlignment="1">
      <alignment horizontal="right" vertical="center" wrapText="1"/>
    </xf>
    <xf numFmtId="43" fontId="7" fillId="0" borderId="7" xfId="22" applyFont="1" applyFill="1" applyBorder="1" applyAlignment="1">
      <alignment horizontal="right" vertical="center" wrapText="1"/>
    </xf>
    <xf numFmtId="43" fontId="7" fillId="3" borderId="2" xfId="22" applyFont="1" applyFill="1" applyBorder="1" applyAlignment="1">
      <alignment horizontal="right" vertical="center" wrapText="1"/>
    </xf>
    <xf numFmtId="43" fontId="7" fillId="4" borderId="2" xfId="22" applyFont="1" applyFill="1" applyBorder="1" applyAlignment="1">
      <alignment horizontal="right" vertical="center" wrapText="1"/>
    </xf>
    <xf numFmtId="43" fontId="7" fillId="4" borderId="6" xfId="22" applyFont="1" applyFill="1" applyBorder="1" applyAlignment="1">
      <alignment horizontal="right" vertical="center" wrapText="1"/>
    </xf>
    <xf numFmtId="43" fontId="7" fillId="4" borderId="6" xfId="1" applyNumberFormat="1" applyFont="1" applyFill="1" applyBorder="1" applyAlignment="1">
      <alignment horizontal="right" vertical="center" wrapText="1"/>
    </xf>
    <xf numFmtId="43" fontId="7" fillId="4" borderId="8" xfId="22" applyFont="1" applyFill="1" applyBorder="1" applyAlignment="1">
      <alignment horizontal="right" vertical="center" wrapText="1"/>
    </xf>
    <xf numFmtId="0" fontId="7" fillId="4" borderId="8" xfId="1" applyFont="1" applyFill="1" applyBorder="1" applyAlignment="1">
      <alignment horizontal="right" vertical="center" wrapText="1"/>
    </xf>
    <xf numFmtId="43" fontId="7" fillId="4" borderId="7" xfId="22" applyFont="1" applyFill="1" applyBorder="1" applyAlignment="1">
      <alignment horizontal="right" vertical="center" wrapText="1"/>
    </xf>
    <xf numFmtId="0" fontId="7" fillId="4" borderId="7" xfId="1" applyFont="1" applyFill="1" applyBorder="1" applyAlignment="1">
      <alignment horizontal="right" vertical="center" wrapText="1"/>
    </xf>
    <xf numFmtId="43" fontId="11" fillId="0" borderId="2" xfId="1" applyNumberFormat="1" applyFont="1" applyBorder="1" applyAlignment="1">
      <alignment horizontal="right" vertical="top" wrapText="1"/>
    </xf>
  </cellXfs>
  <cellStyles count="23">
    <cellStyle name="Гиперссылка 2" xfId="2"/>
    <cellStyle name="Обычный" xfId="0" builtinId="0"/>
    <cellStyle name="Обычный 10 25" xfId="3"/>
    <cellStyle name="Обычный 2" xfId="4"/>
    <cellStyle name="Обычный 2 2" xfId="5"/>
    <cellStyle name="Обычный 2 2 2" xfId="6"/>
    <cellStyle name="Обычный 2 3" xfId="7"/>
    <cellStyle name="Обычный 2 4" xfId="8"/>
    <cellStyle name="Обычный 3" xfId="9"/>
    <cellStyle name="Обычный 3 2" xfId="10"/>
    <cellStyle name="Обычный 3 3" xfId="11"/>
    <cellStyle name="Обычный 4" xfId="12"/>
    <cellStyle name="Обычный 5" xfId="1"/>
    <cellStyle name="Обычный 6" xfId="13"/>
    <cellStyle name="Обычный 6 2" xfId="14"/>
    <cellStyle name="Обычный 7" xfId="15"/>
    <cellStyle name="Обычный 8 6" xfId="16"/>
    <cellStyle name="Финансовый" xfId="22" builtinId="3"/>
    <cellStyle name="Финансовый 2" xfId="17"/>
    <cellStyle name="Финансовый 3" xfId="18"/>
    <cellStyle name="Финансовый 4" xfId="19"/>
    <cellStyle name="Финансовый 5" xfId="20"/>
    <cellStyle name="Финансовый 6"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lan\c\&#1052;&#1086;&#1080;%20&#1076;&#1086;&#1082;&#1091;&#1084;&#1077;&#1085;&#1090;&#1099;\&#1045;%20&#1070;\&#1055;&#1083;&#1072;&#1085;&#1099;\&#1041;&#1102;&#1076;&#1078;&#1077;&#1090;%202003\&#1045;%20&#1070;\&#1087;&#1088;&#1086;&#1073;&#10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Users\&#1040;&#1085;&#1072;&#1088;&#1073;&#1072;&#1081;\Documents\NetSpeakerphone\Received%20Files\&#1040;&#1088;&#1080;&#1103;\Documents%20and%20Settings\Loner\&#1056;&#1072;&#1073;&#1086;&#1095;&#1080;&#1081;%20&#1089;&#1090;&#1086;&#1083;\&#1040;&#1081;&#1075;&#1091;&#1083;\&#1064;&#1072;&#1073;&#1083;&#1086;&#1085;%20&#1043;&#1079;&#1054;&#1044;&#1056;&#10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YQR3TON3\&#1092;&#1086;&#1088;&#1084;&#1080;&#1088;&#1086;&#1074;&#1072;&#1085;&#1080;&#1077;%2012-14\5.05.11\&#1087;&#1088;&#1080;%2090\&#1087;&#1088;&#1080;%20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fs\enbek\Users\inet_808\Desktop\04012013\Users\MAKANO~1\AppData\Local\Temp\Rar$DI09.014\&#1089;&#1085;&#1080;&#1078;&#1077;&#1085;&#1080;&#1077;%20&#1087;&#1077;&#1085;&#1089;&#1080;&#1086;&#1085;&#1085;&#1086;&#1075;&#1086;%20&#1074;&#1086;&#1079;&#1088;%20&#1085;&#1072;%2027_04_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men\&#1044;&#1060;\Documents%20and%20Settings\1\&#1056;&#1072;&#1073;&#1086;&#1095;&#1080;&#1081;%20&#1089;&#1090;&#1086;&#1083;\&#1043;&#1072;&#1083;&#1080;&#1094;&#1082;&#1086;&#1077;%20&#1073;&#1102;&#1076;&#1078;&#1077;&#1090;\&#1073;&#1102;&#1076;&#1078;&#1077;&#1090;%202008%20&#1075;&#1072;&#1083;&#1080;&#1094;&#1082;&#1086;&#107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1054;&#1088;&#1075;&#1072;&#1085;&#1080;&#1079;&#1072;&#1094;&#1080;&#1080;%202012-2014%20&#1075;&#1075;\&#1057;&#1074;&#1086;&#1076;%20008\&#1041;&#1047;%202012-2014%20&#1057;&#1055;&#1048;&#1044;%20&#1091;&#1090;&#1074;&#1077;&#1088;&#1078;&#1076;&#1077;&#1085;&#1085;&#1072;&#11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Ainur\&#1056;&#1072;&#1073;&#1086;&#1095;&#1080;&#1081;%20&#1089;&#1090;&#1086;&#1083;\byxgalter\&#1064;&#1072;&#1073;&#1083;&#1086;&#1085;%20&#1087;&#1083;&#1072;&#1085;&#1072;%202010_.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оплата по версии ВЖ"/>
      <sheetName val="#REF"/>
    </sheetNames>
    <definedNames>
      <definedName name="__________prt1" refersTo="#ССЫЛКА!"/>
      <definedName name="__________prt2" refersTo="#ССЫЛКА!"/>
      <definedName name="__________prt3" refersTo="#ССЫЛКА!"/>
      <definedName name="__________prt4" refersTo="#ССЫЛКА!"/>
      <definedName name="__________prt5" refersTo="#ССЫЛКА!"/>
      <definedName name="__________prt6" refersTo="#ССЫЛКА!"/>
      <definedName name="__________prt7" refersTo="#ССЫЛКА!"/>
      <definedName name="__________prt8" refersTo="#ССЫЛКА!"/>
      <definedName name="_________prt1" refersTo="#ССЫЛКА!"/>
      <definedName name="_________prt2" refersTo="#ССЫЛКА!"/>
      <definedName name="_________prt3" refersTo="#ССЫЛКА!"/>
      <definedName name="_________prt4" refersTo="#ССЫЛКА!"/>
      <definedName name="_________prt5" refersTo="#ССЫЛКА!"/>
      <definedName name="_________prt6" refersTo="#ССЫЛКА!"/>
      <definedName name="_________prt7" refersTo="#ССЫЛКА!"/>
      <definedName name="_________prt8" refersTo="#ССЫЛКА!"/>
      <definedName name="________prt1" refersTo="#ССЫЛКА!"/>
      <definedName name="________prt2" refersTo="#ССЫЛКА!"/>
      <definedName name="________prt3" refersTo="#ССЫЛКА!"/>
      <definedName name="________prt4" refersTo="#ССЫЛКА!"/>
      <definedName name="________prt5" refersTo="#ССЫЛКА!"/>
      <definedName name="________prt6" refersTo="#ССЫЛКА!"/>
      <definedName name="________prt7" refersTo="#ССЫЛКА!"/>
      <definedName name="________prt8" refersTo="#ССЫЛКА!"/>
      <definedName name="_______prt1" refersTo="#ССЫЛКА!"/>
      <definedName name="_______prt2" refersTo="#ССЫЛКА!"/>
      <definedName name="_______prt3" refersTo="#ССЫЛКА!"/>
      <definedName name="_______prt4" refersTo="#ССЫЛКА!"/>
      <definedName name="_______prt5" refersTo="#ССЫЛКА!"/>
      <definedName name="_______prt6" refersTo="#ССЫЛКА!"/>
      <definedName name="_______prt7" refersTo="#ССЫЛКА!"/>
      <definedName name="_______prt8" refersTo="#ССЫЛКА!"/>
      <definedName name="______prt1" refersTo="#ССЫЛКА!"/>
      <definedName name="______prt2" refersTo="#ССЫЛКА!"/>
      <definedName name="______prt3" refersTo="#ССЫЛКА!"/>
      <definedName name="______prt4" refersTo="#ССЫЛКА!"/>
      <definedName name="______prt5" refersTo="#ССЫЛКА!"/>
      <definedName name="______prt6" refersTo="#ССЫЛКА!"/>
      <definedName name="______prt7" refersTo="#ССЫЛКА!"/>
      <definedName name="______prt8" refersTo="#ССЫЛКА!"/>
    </defined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 ГРНЗ"/>
      <sheetName val="бланк"/>
      <sheetName val="для цехов"/>
      <sheetName val="проект"/>
      <sheetName val="проект (2)"/>
      <sheetName val="проект (3)"/>
      <sheetName val="свод"/>
      <sheetName val="свод (2)"/>
      <sheetName val="связь"/>
      <sheetName val="канцеляр"/>
      <sheetName val="План09-12"/>
      <sheetName val="Управ"/>
      <sheetName val="АУП"/>
      <sheetName val="Управ (2)"/>
      <sheetName val="Г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а 2011 год"/>
      <sheetName val="Фонд"/>
      <sheetName val="ФКРБ"/>
      <sheetName val="ЭКРБ"/>
      <sheetName val="Источник финансирования"/>
      <sheetName val="КПВЭД"/>
      <sheetName val="Способ закупки"/>
      <sheetName val="Вид предмета"/>
      <sheetName val="ОКЕИ"/>
      <sheetName val="Месяцы"/>
      <sheetName val="КАТО"/>
      <sheetName val="Год"/>
      <sheetName val="Тип пункта плана"/>
      <sheetName val="Служебный ФКРБ"/>
      <sheetName val="Лист1"/>
      <sheetName val="Лист2"/>
    </sheetNames>
    <sheetDataSet>
      <sheetData sheetId="0"/>
      <sheetData sheetId="1"/>
      <sheetData sheetId="2"/>
      <sheetData sheetId="3"/>
      <sheetData sheetId="4"/>
      <sheetData sheetId="5"/>
      <sheetData sheetId="6">
        <row r="1">
          <cell r="A1" t="str">
            <v>01 Конкурс</v>
          </cell>
        </row>
        <row r="2">
          <cell r="A2" t="str">
            <v>02 Конкурс посредством электронных закупок</v>
          </cell>
        </row>
        <row r="3">
          <cell r="A3" t="str">
            <v>03 Конкурс с применением двухэтапных процедур</v>
          </cell>
        </row>
        <row r="4">
          <cell r="A4" t="str">
            <v>04 Конкурс с применением двухэтапных процедур посредством электронных закупок</v>
          </cell>
        </row>
        <row r="5">
          <cell r="A5" t="str">
            <v>05 Запрос ценовых предложений посредством электронных закупок</v>
          </cell>
        </row>
        <row r="6">
          <cell r="A6" t="str">
            <v>06 Из одного источника</v>
          </cell>
        </row>
        <row r="7">
          <cell r="A7" t="str">
            <v>07 Из одного источника посредством электронных закупок</v>
          </cell>
        </row>
        <row r="8">
          <cell r="A8" t="str">
            <v xml:space="preserve">08 На организованных электронных торгах </v>
          </cell>
        </row>
        <row r="9">
          <cell r="A9" t="str">
            <v xml:space="preserve">09 Через открытые товарные биржи </v>
          </cell>
        </row>
        <row r="10">
          <cell r="A10" t="str">
            <v xml:space="preserve">10 Особый порядок </v>
          </cell>
        </row>
        <row r="11">
          <cell r="A11" t="str">
            <v>11 Специальный порядок</v>
          </cell>
        </row>
        <row r="12">
          <cell r="A12" t="str">
            <v>12 Без применения норм Закона (статья 4 Закона «О государственных закупках»)</v>
          </cell>
        </row>
        <row r="13">
          <cell r="A13" t="str">
            <v>13 Изменение договора (пп. 3) п. 2 ст. 39 Закона «О государственных закупках»)</v>
          </cell>
        </row>
        <row r="14">
          <cell r="A14" t="str">
            <v>14 Продление договора (п. 9 ст. 5 Закона «О государственных закупках»)</v>
          </cell>
        </row>
      </sheetData>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Ф 7%"/>
      <sheetName val="доходы"/>
      <sheetName val="рыжик"/>
      <sheetName val="123"/>
      <sheetName val="П 90"/>
      <sheetName val="НФ короткая"/>
      <sheetName val="при 90"/>
    </sheetNames>
    <definedNames>
      <definedName name="___prt1" refersTo="#ССЫЛКА!"/>
      <definedName name="___prt2" refersTo="#ССЫЛКА!"/>
      <definedName name="___prt3" refersTo="#ССЫЛКА!"/>
      <definedName name="___prt4" refersTo="#ССЫЛКА!"/>
      <definedName name="___prt5" refersTo="#ССЫЛКА!"/>
      <definedName name="___prt6" refersTo="#ССЫЛКА!"/>
      <definedName name="___prt7" refersTo="#ССЫЛКА!"/>
      <definedName name="___prt8" refersTo="#ССЫЛКА!"/>
    </defined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Commutations"/>
      <sheetName val="C изменн (2)"/>
      <sheetName val="на 12.10. на 5,1 млрд. (6 мес) "/>
      <sheetName val="м таблица дожития 2003"/>
      <sheetName val="Calculation"/>
      <sheetName val="ж табл дожития 2003"/>
    </sheetNames>
    <sheetDataSet>
      <sheetData sheetId="0" refreshError="1">
        <row r="2">
          <cell r="C2">
            <v>0</v>
          </cell>
        </row>
        <row r="7">
          <cell r="J7">
            <v>0</v>
          </cell>
          <cell r="K7">
            <v>10000000</v>
          </cell>
          <cell r="L7">
            <v>10000000</v>
          </cell>
        </row>
        <row r="8">
          <cell r="J8">
            <v>1</v>
          </cell>
          <cell r="K8">
            <v>9925632.7492134459</v>
          </cell>
          <cell r="L8">
            <v>9945710.3838826269</v>
          </cell>
        </row>
        <row r="9">
          <cell r="J9">
            <v>2</v>
          </cell>
          <cell r="K9">
            <v>9861679.0374081489</v>
          </cell>
          <cell r="L9">
            <v>9898939.5036394335</v>
          </cell>
        </row>
        <row r="10">
          <cell r="J10">
            <v>3</v>
          </cell>
          <cell r="K10">
            <v>9807934.3539986555</v>
          </cell>
          <cell r="L10">
            <v>9859578.5969153997</v>
          </cell>
        </row>
        <row r="11">
          <cell r="J11">
            <v>4</v>
          </cell>
          <cell r="K11">
            <v>9764226.1353661697</v>
          </cell>
          <cell r="L11">
            <v>9827535.6383749619</v>
          </cell>
        </row>
        <row r="12">
          <cell r="J12">
            <v>5</v>
          </cell>
          <cell r="K12">
            <v>9730412.8415534496</v>
          </cell>
          <cell r="L12">
            <v>9802734.9814694561</v>
          </cell>
        </row>
        <row r="13">
          <cell r="J13">
            <v>6</v>
          </cell>
          <cell r="K13">
            <v>9706383.1939263344</v>
          </cell>
          <cell r="L13">
            <v>9785117.0616324898</v>
          </cell>
        </row>
        <row r="14">
          <cell r="J14">
            <v>7</v>
          </cell>
          <cell r="K14">
            <v>9692055.5680608135</v>
          </cell>
          <cell r="L14">
            <v>9774638.1592762694</v>
          </cell>
        </row>
        <row r="15">
          <cell r="J15">
            <v>8</v>
          </cell>
          <cell r="K15">
            <v>9687377.5372367091</v>
          </cell>
          <cell r="L15">
            <v>9771270.2212747969</v>
          </cell>
        </row>
        <row r="16">
          <cell r="J16">
            <v>9</v>
          </cell>
          <cell r="K16">
            <v>9682591.570475826</v>
          </cell>
          <cell r="L16">
            <v>9767972.5655450635</v>
          </cell>
        </row>
        <row r="17">
          <cell r="J17">
            <v>10</v>
          </cell>
          <cell r="K17">
            <v>9677697.8287559208</v>
          </cell>
          <cell r="L17">
            <v>9764745.1212155595</v>
          </cell>
        </row>
        <row r="18">
          <cell r="J18">
            <v>11</v>
          </cell>
          <cell r="K18">
            <v>9672696.4766548667</v>
          </cell>
          <cell r="L18">
            <v>9761587.818929214</v>
          </cell>
        </row>
        <row r="19">
          <cell r="J19">
            <v>12</v>
          </cell>
          <cell r="K19">
            <v>9667587.6823414322</v>
          </cell>
          <cell r="L19">
            <v>9758500.5908409152</v>
          </cell>
        </row>
        <row r="20">
          <cell r="J20">
            <v>13</v>
          </cell>
          <cell r="K20">
            <v>9662371.6175658554</v>
          </cell>
          <cell r="L20">
            <v>9755483.3706150819</v>
          </cell>
        </row>
        <row r="21">
          <cell r="J21">
            <v>14</v>
          </cell>
          <cell r="K21">
            <v>9655084.6308221109</v>
          </cell>
          <cell r="L21">
            <v>9751805.5265207924</v>
          </cell>
        </row>
        <row r="22">
          <cell r="J22">
            <v>15</v>
          </cell>
          <cell r="K22">
            <v>9645730.9673218019</v>
          </cell>
          <cell r="L22">
            <v>9747467.7616330646</v>
          </cell>
        </row>
        <row r="23">
          <cell r="J23">
            <v>16</v>
          </cell>
          <cell r="K23">
            <v>9634316.200635314</v>
          </cell>
          <cell r="L23">
            <v>9742470.9130648188</v>
          </cell>
        </row>
        <row r="24">
          <cell r="J24">
            <v>17</v>
          </cell>
          <cell r="K24">
            <v>9620847.2271903157</v>
          </cell>
          <cell r="L24">
            <v>9736815.9516983591</v>
          </cell>
        </row>
        <row r="25">
          <cell r="J25">
            <v>18</v>
          </cell>
          <cell r="K25">
            <v>9605332.2593536675</v>
          </cell>
          <cell r="L25">
            <v>9730503.9818715863</v>
          </cell>
        </row>
        <row r="26">
          <cell r="J26">
            <v>19</v>
          </cell>
          <cell r="K26">
            <v>9586154.3698887825</v>
          </cell>
          <cell r="L26">
            <v>9723630.359537242</v>
          </cell>
        </row>
        <row r="27">
          <cell r="J27">
            <v>20</v>
          </cell>
          <cell r="K27">
            <v>9563334.1923703942</v>
          </cell>
          <cell r="L27">
            <v>9716196.2480739933</v>
          </cell>
        </row>
        <row r="28">
          <cell r="J28">
            <v>21</v>
          </cell>
          <cell r="K28">
            <v>9536896.5224390421</v>
          </cell>
          <cell r="L28">
            <v>9708202.9078690596</v>
          </cell>
        </row>
        <row r="29">
          <cell r="J29">
            <v>22</v>
          </cell>
          <cell r="K29">
            <v>9506870.2730082683</v>
          </cell>
          <cell r="L29">
            <v>9699651.6959622055</v>
          </cell>
        </row>
        <row r="30">
          <cell r="J30">
            <v>23</v>
          </cell>
          <cell r="K30">
            <v>9473288.4216399826</v>
          </cell>
          <cell r="L30">
            <v>9690544.0656618681</v>
          </cell>
        </row>
        <row r="31">
          <cell r="J31">
            <v>24</v>
          </cell>
          <cell r="K31">
            <v>9438816.8847701717</v>
          </cell>
          <cell r="L31">
            <v>9680798.5813767612</v>
          </cell>
        </row>
        <row r="32">
          <cell r="J32">
            <v>25</v>
          </cell>
          <cell r="K32">
            <v>9403466.143203821</v>
          </cell>
          <cell r="L32">
            <v>9670417.1421702486</v>
          </cell>
        </row>
        <row r="33">
          <cell r="J33">
            <v>26</v>
          </cell>
          <cell r="K33">
            <v>9367246.9214637317</v>
          </cell>
          <cell r="L33">
            <v>9659401.7725862674</v>
          </cell>
        </row>
        <row r="34">
          <cell r="J34">
            <v>27</v>
          </cell>
          <cell r="K34">
            <v>9330170.1823636703</v>
          </cell>
          <cell r="L34">
            <v>9647754.6219913159</v>
          </cell>
        </row>
        <row r="35">
          <cell r="J35">
            <v>28</v>
          </cell>
          <cell r="K35">
            <v>9292247.1214738712</v>
          </cell>
          <cell r="L35">
            <v>9635477.963875426</v>
          </cell>
        </row>
        <row r="36">
          <cell r="J36">
            <v>29</v>
          </cell>
          <cell r="K36">
            <v>9252108.243716808</v>
          </cell>
          <cell r="L36">
            <v>9622427.2040342912</v>
          </cell>
        </row>
        <row r="37">
          <cell r="J37">
            <v>30</v>
          </cell>
          <cell r="K37">
            <v>9209783.0300003309</v>
          </cell>
          <cell r="L37">
            <v>9608605.4667837303</v>
          </cell>
        </row>
        <row r="38">
          <cell r="J38">
            <v>31</v>
          </cell>
          <cell r="K38">
            <v>9165302.5142589994</v>
          </cell>
          <cell r="L38">
            <v>9594016.0620317999</v>
          </cell>
        </row>
        <row r="39">
          <cell r="J39">
            <v>32</v>
          </cell>
          <cell r="K39">
            <v>9118699.2454812992</v>
          </cell>
          <cell r="L39">
            <v>9578662.4839575067</v>
          </cell>
        </row>
        <row r="40">
          <cell r="J40">
            <v>33</v>
          </cell>
          <cell r="K40">
            <v>9070007.247959137</v>
          </cell>
          <cell r="L40">
            <v>9562548.4096156918</v>
          </cell>
        </row>
        <row r="41">
          <cell r="J41">
            <v>34</v>
          </cell>
          <cell r="K41">
            <v>9018497.9590072241</v>
          </cell>
          <cell r="L41">
            <v>9545516.4857309964</v>
          </cell>
        </row>
        <row r="42">
          <cell r="J42">
            <v>35</v>
          </cell>
          <cell r="K42">
            <v>8964221.3748121653</v>
          </cell>
          <cell r="L42">
            <v>9527571.6225344501</v>
          </cell>
        </row>
        <row r="43">
          <cell r="J43">
            <v>36</v>
          </cell>
          <cell r="K43">
            <v>8907230.0412775297</v>
          </cell>
          <cell r="L43">
            <v>9508718.9926429335</v>
          </cell>
        </row>
        <row r="44">
          <cell r="J44">
            <v>37</v>
          </cell>
          <cell r="K44">
            <v>8847578.9690972082</v>
          </cell>
          <cell r="L44">
            <v>9488964.028573161</v>
          </cell>
        </row>
        <row r="45">
          <cell r="J45">
            <v>38</v>
          </cell>
          <cell r="K45">
            <v>8785325.5451009665</v>
          </cell>
          <cell r="L45">
            <v>9468312.4201314375</v>
          </cell>
        </row>
        <row r="46">
          <cell r="J46">
            <v>39</v>
          </cell>
          <cell r="K46">
            <v>8718323.7114962768</v>
          </cell>
          <cell r="L46">
            <v>9445702.200691754</v>
          </cell>
        </row>
        <row r="47">
          <cell r="J47">
            <v>40</v>
          </cell>
          <cell r="K47">
            <v>8646685.9884733241</v>
          </cell>
          <cell r="L47">
            <v>9421147.2018797826</v>
          </cell>
        </row>
        <row r="48">
          <cell r="J48">
            <v>41</v>
          </cell>
          <cell r="K48">
            <v>8570532.3149315491</v>
          </cell>
          <cell r="L48">
            <v>9394662.4598023687</v>
          </cell>
        </row>
        <row r="49">
          <cell r="J49">
            <v>42</v>
          </cell>
          <cell r="K49">
            <v>8489989.7130551916</v>
          </cell>
          <cell r="L49">
            <v>9366264.1996991653</v>
          </cell>
        </row>
        <row r="50">
          <cell r="J50">
            <v>43</v>
          </cell>
          <cell r="K50">
            <v>8405191.9343407899</v>
          </cell>
          <cell r="L50">
            <v>9335969.8193695322</v>
          </cell>
        </row>
        <row r="51">
          <cell r="J51">
            <v>44</v>
          </cell>
          <cell r="K51">
            <v>8314733.9900093963</v>
          </cell>
          <cell r="L51">
            <v>9302964.773495201</v>
          </cell>
        </row>
        <row r="52">
          <cell r="J52">
            <v>45</v>
          </cell>
          <cell r="K52">
            <v>8218812.4749257173</v>
          </cell>
          <cell r="L52">
            <v>9267277.688087957</v>
          </cell>
        </row>
        <row r="53">
          <cell r="J53">
            <v>46</v>
          </cell>
          <cell r="K53">
            <v>8117634.7097164029</v>
          </cell>
          <cell r="L53">
            <v>9228939.5171801355</v>
          </cell>
        </row>
        <row r="54">
          <cell r="J54">
            <v>47</v>
          </cell>
          <cell r="K54">
            <v>8011417.9916283041</v>
          </cell>
          <cell r="L54">
            <v>9187983.4980457779</v>
          </cell>
        </row>
        <row r="55">
          <cell r="J55">
            <v>48</v>
          </cell>
          <cell r="K55">
            <v>7900388.8142506769</v>
          </cell>
          <cell r="L55">
            <v>9144445.1031321362</v>
          </cell>
        </row>
        <row r="56">
          <cell r="J56">
            <v>49</v>
          </cell>
          <cell r="K56">
            <v>7779035.5275822487</v>
          </cell>
          <cell r="L56">
            <v>9096146.4442917649</v>
          </cell>
        </row>
        <row r="57">
          <cell r="J57">
            <v>50</v>
          </cell>
          <cell r="K57">
            <v>7647865.6487232195</v>
          </cell>
          <cell r="L57">
            <v>9043162.5430335477</v>
          </cell>
        </row>
        <row r="58">
          <cell r="J58">
            <v>51</v>
          </cell>
          <cell r="K58">
            <v>7507423.8815448768</v>
          </cell>
          <cell r="L58">
            <v>8985575.6993833818</v>
          </cell>
        </row>
        <row r="59">
          <cell r="J59">
            <v>52</v>
          </cell>
          <cell r="K59">
            <v>7358288.3297174294</v>
          </cell>
          <cell r="L59">
            <v>8923475.2785972469</v>
          </cell>
        </row>
        <row r="60">
          <cell r="J60">
            <v>53</v>
          </cell>
          <cell r="K60">
            <v>7201066.5114632295</v>
          </cell>
          <cell r="L60">
            <v>8856957.4796984475</v>
          </cell>
        </row>
        <row r="61">
          <cell r="J61">
            <v>54</v>
          </cell>
          <cell r="K61">
            <v>7038410.2092323033</v>
          </cell>
          <cell r="L61">
            <v>8784810.6364796776</v>
          </cell>
        </row>
        <row r="62">
          <cell r="J62">
            <v>55</v>
          </cell>
          <cell r="K62">
            <v>6870832.8042364698</v>
          </cell>
          <cell r="L62">
            <v>8707176.4931796119</v>
          </cell>
        </row>
        <row r="63">
          <cell r="J63">
            <v>56</v>
          </cell>
          <cell r="K63">
            <v>6698854.7370894058</v>
          </cell>
          <cell r="L63">
            <v>8624207.1213988382</v>
          </cell>
        </row>
        <row r="64">
          <cell r="J64">
            <v>57</v>
          </cell>
          <cell r="K64">
            <v>6523000.8147684364</v>
          </cell>
          <cell r="L64">
            <v>8536064.4224665985</v>
          </cell>
        </row>
        <row r="65">
          <cell r="J65">
            <v>58</v>
          </cell>
          <cell r="K65">
            <v>6343797.5484569352</v>
          </cell>
          <cell r="L65">
            <v>8442919.5995290671</v>
          </cell>
        </row>
        <row r="66">
          <cell r="J66">
            <v>59</v>
          </cell>
          <cell r="K66">
            <v>6149189.9068010589</v>
          </cell>
          <cell r="L66">
            <v>8339706.9266045457</v>
          </cell>
        </row>
        <row r="67">
          <cell r="J67">
            <v>60</v>
          </cell>
          <cell r="K67">
            <v>5940848.2560863439</v>
          </cell>
          <cell r="L67">
            <v>8226807.2675624797</v>
          </cell>
        </row>
        <row r="68">
          <cell r="J68">
            <v>61</v>
          </cell>
          <cell r="K68">
            <v>5720529.0977987228</v>
          </cell>
          <cell r="L68">
            <v>8104635.4828298762</v>
          </cell>
        </row>
        <row r="69">
          <cell r="J69">
            <v>62</v>
          </cell>
          <cell r="K69">
            <v>5490050.188720813</v>
          </cell>
          <cell r="L69">
            <v>7973637.8798351809</v>
          </cell>
        </row>
        <row r="70">
          <cell r="J70">
            <v>63</v>
          </cell>
          <cell r="K70">
            <v>5251265.363134793</v>
          </cell>
          <cell r="L70">
            <v>7834289.4848476266</v>
          </cell>
        </row>
        <row r="71">
          <cell r="J71">
            <v>64</v>
          </cell>
          <cell r="K71">
            <v>5005547.3807501281</v>
          </cell>
          <cell r="L71">
            <v>7685276.1133805532</v>
          </cell>
        </row>
        <row r="72">
          <cell r="J72">
            <v>65</v>
          </cell>
          <cell r="K72">
            <v>4754818.5690671429</v>
          </cell>
          <cell r="L72">
            <v>7527226.9813568527</v>
          </cell>
        </row>
        <row r="73">
          <cell r="J73">
            <v>66</v>
          </cell>
          <cell r="K73">
            <v>4500967.2234337591</v>
          </cell>
          <cell r="L73">
            <v>7360802.1762826927</v>
          </cell>
        </row>
        <row r="74">
          <cell r="J74">
            <v>67</v>
          </cell>
          <cell r="K74">
            <v>4245824.176540372</v>
          </cell>
          <cell r="L74">
            <v>7186688.0396474525</v>
          </cell>
        </row>
        <row r="75">
          <cell r="J75">
            <v>68</v>
          </cell>
          <cell r="K75">
            <v>3991141.3345746547</v>
          </cell>
          <cell r="L75">
            <v>7005592.4272719305</v>
          </cell>
        </row>
        <row r="76">
          <cell r="J76">
            <v>69</v>
          </cell>
          <cell r="K76">
            <v>3734073.9129514238</v>
          </cell>
          <cell r="L76">
            <v>6804542.5323371831</v>
          </cell>
        </row>
        <row r="77">
          <cell r="J77">
            <v>70</v>
          </cell>
          <cell r="K77">
            <v>3477040.0928899609</v>
          </cell>
          <cell r="L77">
            <v>6585448.4178204909</v>
          </cell>
        </row>
        <row r="78">
          <cell r="J78">
            <v>71</v>
          </cell>
          <cell r="K78">
            <v>3222312.5565931122</v>
          </cell>
          <cell r="L78">
            <v>6350361.4650589721</v>
          </cell>
        </row>
        <row r="79">
          <cell r="J79">
            <v>72</v>
          </cell>
          <cell r="K79">
            <v>2971986.9867126076</v>
          </cell>
          <cell r="L79">
            <v>6101442.0955966935</v>
          </cell>
        </row>
        <row r="80">
          <cell r="J80">
            <v>73</v>
          </cell>
          <cell r="K80">
            <v>2727956.3716346053</v>
          </cell>
          <cell r="L80">
            <v>5840926.3983458849</v>
          </cell>
        </row>
        <row r="81">
          <cell r="J81">
            <v>74</v>
          </cell>
          <cell r="K81">
            <v>2486924.065567005</v>
          </cell>
          <cell r="L81">
            <v>5559454.3812291473</v>
          </cell>
        </row>
        <row r="82">
          <cell r="J82">
            <v>75</v>
          </cell>
          <cell r="K82">
            <v>2251654.9037533593</v>
          </cell>
          <cell r="L82">
            <v>5261012.63794275</v>
          </cell>
        </row>
        <row r="83">
          <cell r="J83">
            <v>76</v>
          </cell>
          <cell r="K83">
            <v>2024578.7084573375</v>
          </cell>
          <cell r="L83">
            <v>4949697.1494975826</v>
          </cell>
        </row>
        <row r="84">
          <cell r="J84">
            <v>77</v>
          </cell>
          <cell r="K84">
            <v>1807757.0892448055</v>
          </cell>
          <cell r="L84">
            <v>4629618.6295241015</v>
          </cell>
        </row>
        <row r="85">
          <cell r="J85">
            <v>78</v>
          </cell>
          <cell r="K85">
            <v>1602864.4687828948</v>
          </cell>
          <cell r="L85">
            <v>4304811.506512329</v>
          </cell>
        </row>
        <row r="86">
          <cell r="J86">
            <v>79</v>
          </cell>
          <cell r="K86">
            <v>1408155.2249640373</v>
          </cell>
          <cell r="L86">
            <v>3968340.2179073752</v>
          </cell>
        </row>
        <row r="87">
          <cell r="J87">
            <v>80</v>
          </cell>
          <cell r="K87">
            <v>1225643.0883213859</v>
          </cell>
          <cell r="L87">
            <v>3626408.7794694002</v>
          </cell>
        </row>
        <row r="88">
          <cell r="J88">
            <v>81</v>
          </cell>
          <cell r="K88">
            <v>1056815.8808813447</v>
          </cell>
          <cell r="L88">
            <v>3284917.0380444853</v>
          </cell>
        </row>
        <row r="89">
          <cell r="J89">
            <v>82</v>
          </cell>
          <cell r="K89">
            <v>902646.70927401795</v>
          </cell>
          <cell r="L89">
            <v>2949293.1416395642</v>
          </cell>
        </row>
        <row r="90">
          <cell r="J90">
            <v>83</v>
          </cell>
          <cell r="K90">
            <v>763624.82527696295</v>
          </cell>
          <cell r="L90">
            <v>2624356.638581702</v>
          </cell>
        </row>
        <row r="91">
          <cell r="J91">
            <v>84</v>
          </cell>
          <cell r="K91">
            <v>627250.91718252143</v>
          </cell>
          <cell r="L91">
            <v>2292267.3966994826</v>
          </cell>
        </row>
        <row r="92">
          <cell r="J92">
            <v>85</v>
          </cell>
          <cell r="K92">
            <v>499819.04483718617</v>
          </cell>
          <cell r="L92">
            <v>1964683.9641319774</v>
          </cell>
        </row>
        <row r="93">
          <cell r="J93">
            <v>86</v>
          </cell>
          <cell r="K93">
            <v>385994.71892991906</v>
          </cell>
          <cell r="L93">
            <v>1651759.1783513515</v>
          </cell>
        </row>
        <row r="94">
          <cell r="J94">
            <v>87</v>
          </cell>
          <cell r="K94">
            <v>288607.16437148774</v>
          </cell>
          <cell r="L94">
            <v>1361641.3776176926</v>
          </cell>
        </row>
        <row r="95">
          <cell r="J95">
            <v>88</v>
          </cell>
          <cell r="K95">
            <v>208699.18214081164</v>
          </cell>
          <cell r="L95">
            <v>1100194.6026853139</v>
          </cell>
        </row>
        <row r="96">
          <cell r="J96">
            <v>89</v>
          </cell>
          <cell r="K96">
            <v>150915.68749201368</v>
          </cell>
          <cell r="L96">
            <v>888947.84168181103</v>
          </cell>
        </row>
        <row r="97">
          <cell r="J97">
            <v>90</v>
          </cell>
          <cell r="K97">
            <v>109130.97261598382</v>
          </cell>
          <cell r="L97">
            <v>718262.26315052866</v>
          </cell>
        </row>
        <row r="98">
          <cell r="J98">
            <v>91</v>
          </cell>
          <cell r="K98">
            <v>78915.382370310937</v>
          </cell>
          <cell r="L98">
            <v>580349.77360435517</v>
          </cell>
        </row>
        <row r="99">
          <cell r="J99">
            <v>92</v>
          </cell>
          <cell r="K99">
            <v>57065.720440030731</v>
          </cell>
          <cell r="L99">
            <v>468917.66002753342</v>
          </cell>
        </row>
        <row r="100">
          <cell r="J100">
            <v>93</v>
          </cell>
          <cell r="K100">
            <v>41265.674086943036</v>
          </cell>
          <cell r="L100">
            <v>378881.46405240073</v>
          </cell>
        </row>
        <row r="101">
          <cell r="J101">
            <v>94</v>
          </cell>
          <cell r="K101">
            <v>29595.017717602521</v>
          </cell>
          <cell r="L101">
            <v>306132.98674667475</v>
          </cell>
        </row>
        <row r="102">
          <cell r="J102">
            <v>95</v>
          </cell>
          <cell r="K102">
            <v>20445.832455536533</v>
          </cell>
          <cell r="L102">
            <v>243708.89125623539</v>
          </cell>
        </row>
        <row r="103">
          <cell r="J103">
            <v>96</v>
          </cell>
          <cell r="K103">
            <v>13549.482785060238</v>
          </cell>
          <cell r="L103">
            <v>189488.9527394262</v>
          </cell>
        </row>
        <row r="104">
          <cell r="J104">
            <v>97</v>
          </cell>
          <cell r="K104">
            <v>8573.7691600911512</v>
          </cell>
          <cell r="L104">
            <v>143571.95167260477</v>
          </cell>
        </row>
        <row r="105">
          <cell r="J105">
            <v>98</v>
          </cell>
          <cell r="K105">
            <v>5154.1232674342382</v>
          </cell>
          <cell r="L105">
            <v>105745.78623241518</v>
          </cell>
        </row>
        <row r="106">
          <cell r="J106">
            <v>99</v>
          </cell>
          <cell r="K106">
            <v>2927.2158210090861</v>
          </cell>
          <cell r="L106">
            <v>75509.983822792594</v>
          </cell>
        </row>
        <row r="107">
          <cell r="J107">
            <v>100</v>
          </cell>
          <cell r="K107">
            <v>1561.4038327904182</v>
          </cell>
          <cell r="L107">
            <v>52123.889025089382</v>
          </cell>
        </row>
        <row r="108">
          <cell r="J108">
            <v>101</v>
          </cell>
          <cell r="K108">
            <v>777.18106249194136</v>
          </cell>
          <cell r="L108">
            <v>34673.037335011373</v>
          </cell>
        </row>
        <row r="109">
          <cell r="J109">
            <v>102</v>
          </cell>
          <cell r="K109">
            <v>358.52908226598913</v>
          </cell>
          <cell r="L109">
            <v>22151.168462478403</v>
          </cell>
        </row>
        <row r="110">
          <cell r="J110">
            <v>103</v>
          </cell>
          <cell r="K110">
            <v>152.00650816619677</v>
          </cell>
          <cell r="L110">
            <v>13541.096656284244</v>
          </cell>
        </row>
        <row r="111">
          <cell r="J111">
            <v>104</v>
          </cell>
          <cell r="K111">
            <v>58.874402317224622</v>
          </cell>
          <cell r="L111">
            <v>7885.3994006533185</v>
          </cell>
        </row>
        <row r="112">
          <cell r="J112">
            <v>105</v>
          </cell>
          <cell r="K112">
            <v>20.625535646232997</v>
          </cell>
          <cell r="L112">
            <v>4362.6470214608553</v>
          </cell>
        </row>
        <row r="113">
          <cell r="J113">
            <v>106</v>
          </cell>
          <cell r="K113">
            <v>6.4823112031017986</v>
          </cell>
          <cell r="L113">
            <v>2279.199887062673</v>
          </cell>
        </row>
        <row r="114">
          <cell r="J114">
            <v>107</v>
          </cell>
          <cell r="K114">
            <v>1.8150471368685031</v>
          </cell>
          <cell r="L114">
            <v>1119.7089670733512</v>
          </cell>
        </row>
        <row r="115">
          <cell r="J115">
            <v>108</v>
          </cell>
          <cell r="K115">
            <v>0.18150471368685026</v>
          </cell>
          <cell r="L115">
            <v>514.69265799628647</v>
          </cell>
        </row>
        <row r="116">
          <cell r="J116">
            <v>109</v>
          </cell>
          <cell r="K116">
            <v>1.8150471368685021E-2</v>
          </cell>
          <cell r="L116">
            <v>220.43483080490105</v>
          </cell>
        </row>
        <row r="117">
          <cell r="J117">
            <v>110</v>
          </cell>
          <cell r="K117">
            <v>1.8150471368685017E-3</v>
          </cell>
          <cell r="L117">
            <v>87.613504786015753</v>
          </cell>
        </row>
        <row r="118">
          <cell r="J118">
            <v>111</v>
          </cell>
          <cell r="K118">
            <v>1.8150471368685013E-4</v>
          </cell>
          <cell r="L118">
            <v>32.012626748736515</v>
          </cell>
        </row>
        <row r="119">
          <cell r="J119">
            <v>112</v>
          </cell>
          <cell r="K119">
            <v>1.8150471368685008E-5</v>
          </cell>
          <cell r="L119">
            <v>10.717270694142227</v>
          </cell>
        </row>
        <row r="120">
          <cell r="J120">
            <v>113</v>
          </cell>
          <cell r="K120">
            <v>1.8150471368685004E-6</v>
          </cell>
          <cell r="L120">
            <v>2.6793176735355568</v>
          </cell>
        </row>
      </sheetData>
      <sheetData sheetId="1" refreshError="1">
        <row r="3">
          <cell r="C3">
            <v>1</v>
          </cell>
        </row>
        <row r="8">
          <cell r="A8">
            <v>-3</v>
          </cell>
          <cell r="B8">
            <v>0</v>
          </cell>
          <cell r="C8">
            <v>0</v>
          </cell>
          <cell r="D8">
            <v>0</v>
          </cell>
          <cell r="E8">
            <v>0</v>
          </cell>
          <cell r="F8">
            <v>0</v>
          </cell>
          <cell r="G8">
            <v>0</v>
          </cell>
          <cell r="H8">
            <v>0</v>
          </cell>
          <cell r="I8">
            <v>0</v>
          </cell>
        </row>
        <row r="9">
          <cell r="A9">
            <v>-2</v>
          </cell>
          <cell r="B9">
            <v>0</v>
          </cell>
          <cell r="C9">
            <v>0</v>
          </cell>
          <cell r="D9">
            <v>0</v>
          </cell>
          <cell r="E9">
            <v>0</v>
          </cell>
          <cell r="F9">
            <v>0</v>
          </cell>
          <cell r="G9">
            <v>0</v>
          </cell>
          <cell r="H9">
            <v>0</v>
          </cell>
          <cell r="I9">
            <v>0</v>
          </cell>
        </row>
        <row r="10">
          <cell r="A10">
            <v>-1</v>
          </cell>
          <cell r="B10">
            <v>0</v>
          </cell>
          <cell r="C10">
            <v>0</v>
          </cell>
          <cell r="D10">
            <v>0</v>
          </cell>
          <cell r="E10">
            <v>0</v>
          </cell>
          <cell r="F10">
            <v>0</v>
          </cell>
          <cell r="G10">
            <v>0</v>
          </cell>
          <cell r="H10">
            <v>0</v>
          </cell>
          <cell r="I10">
            <v>0</v>
          </cell>
        </row>
        <row r="11">
          <cell r="A11">
            <v>0</v>
          </cell>
          <cell r="B11">
            <v>10000000</v>
          </cell>
          <cell r="C11">
            <v>10000000</v>
          </cell>
          <cell r="D11">
            <v>100000</v>
          </cell>
          <cell r="E11">
            <v>100000</v>
          </cell>
          <cell r="F11">
            <v>6091445.5414419854</v>
          </cell>
          <cell r="G11">
            <v>7223105.1372286314</v>
          </cell>
          <cell r="H11">
            <v>6041445.5414419854</v>
          </cell>
          <cell r="I11">
            <v>7173105.1372286314</v>
          </cell>
        </row>
        <row r="12">
          <cell r="A12">
            <v>1</v>
          </cell>
          <cell r="B12">
            <v>9925632.7492134459</v>
          </cell>
          <cell r="C12">
            <v>9945710.3838826269</v>
          </cell>
          <cell r="D12">
            <v>99256.327492134456</v>
          </cell>
          <cell r="E12">
            <v>99457.103838826268</v>
          </cell>
          <cell r="F12">
            <v>5991445.5414419854</v>
          </cell>
          <cell r="G12">
            <v>7123105.1372286314</v>
          </cell>
          <cell r="H12">
            <v>5941817.3776959181</v>
          </cell>
          <cell r="I12">
            <v>7073376.5853092186</v>
          </cell>
        </row>
        <row r="13">
          <cell r="A13">
            <v>2</v>
          </cell>
          <cell r="B13">
            <v>9861679.0374081489</v>
          </cell>
          <cell r="C13">
            <v>9898939.5036394335</v>
          </cell>
          <cell r="D13">
            <v>98616.790374081495</v>
          </cell>
          <cell r="E13">
            <v>98989.395036394344</v>
          </cell>
          <cell r="F13">
            <v>5892189.2139498508</v>
          </cell>
          <cell r="G13">
            <v>7023648.0333898049</v>
          </cell>
          <cell r="H13">
            <v>5842880.81876281</v>
          </cell>
          <cell r="I13">
            <v>6974153.335871608</v>
          </cell>
        </row>
        <row r="14">
          <cell r="A14">
            <v>3</v>
          </cell>
          <cell r="B14">
            <v>9807934.3539986555</v>
          </cell>
          <cell r="C14">
            <v>9859578.5969153997</v>
          </cell>
          <cell r="D14">
            <v>98079.343539986556</v>
          </cell>
          <cell r="E14">
            <v>98595.785969153992</v>
          </cell>
          <cell r="F14">
            <v>5793572.4235757692</v>
          </cell>
          <cell r="G14">
            <v>6924658.6383534102</v>
          </cell>
          <cell r="H14">
            <v>5744532.7518057758</v>
          </cell>
          <cell r="I14">
            <v>6875360.7453688327</v>
          </cell>
        </row>
        <row r="15">
          <cell r="A15">
            <v>4</v>
          </cell>
          <cell r="B15">
            <v>9764226.1353661697</v>
          </cell>
          <cell r="C15">
            <v>9827535.6383749619</v>
          </cell>
          <cell r="D15">
            <v>97642.261353661699</v>
          </cell>
          <cell r="E15">
            <v>98275.356383749619</v>
          </cell>
          <cell r="F15">
            <v>5695493.0800357824</v>
          </cell>
          <cell r="G15">
            <v>6826062.8523842562</v>
          </cell>
          <cell r="H15">
            <v>5646671.9493589513</v>
          </cell>
          <cell r="I15">
            <v>6776925.1741923811</v>
          </cell>
        </row>
        <row r="16">
          <cell r="A16">
            <v>5</v>
          </cell>
          <cell r="B16">
            <v>9730412.8415534496</v>
          </cell>
          <cell r="C16">
            <v>9802734.9814694561</v>
          </cell>
          <cell r="D16">
            <v>97304.128415534491</v>
          </cell>
          <cell r="E16">
            <v>98027.349814694564</v>
          </cell>
          <cell r="F16">
            <v>5597850.8186821211</v>
          </cell>
          <cell r="G16">
            <v>6727787.4960005069</v>
          </cell>
          <cell r="H16">
            <v>5549198.754474354</v>
          </cell>
          <cell r="I16">
            <v>6678773.8210931597</v>
          </cell>
        </row>
        <row r="17">
          <cell r="A17">
            <v>6</v>
          </cell>
          <cell r="B17">
            <v>9706383.1939263344</v>
          </cell>
          <cell r="C17">
            <v>9785117.0616324898</v>
          </cell>
          <cell r="D17">
            <v>97063.831939263342</v>
          </cell>
          <cell r="E17">
            <v>97851.170616324904</v>
          </cell>
          <cell r="F17">
            <v>5500546.6902665868</v>
          </cell>
          <cell r="G17">
            <v>6629760.1461858125</v>
          </cell>
          <cell r="H17">
            <v>5452014.7742969552</v>
          </cell>
          <cell r="I17">
            <v>6580834.56087765</v>
          </cell>
        </row>
        <row r="18">
          <cell r="A18">
            <v>7</v>
          </cell>
          <cell r="B18">
            <v>9692055.5680608135</v>
          </cell>
          <cell r="C18">
            <v>9774638.1592762694</v>
          </cell>
          <cell r="D18">
            <v>96920.555680608129</v>
          </cell>
          <cell r="E18">
            <v>97746.3815927627</v>
          </cell>
          <cell r="F18">
            <v>5403482.8583273236</v>
          </cell>
          <cell r="G18">
            <v>6531908.9755694875</v>
          </cell>
          <cell r="H18">
            <v>5355022.5804870194</v>
          </cell>
          <cell r="I18">
            <v>6483035.7847731058</v>
          </cell>
        </row>
        <row r="19">
          <cell r="A19">
            <v>8</v>
          </cell>
          <cell r="B19">
            <v>9687377.5372367091</v>
          </cell>
          <cell r="C19">
            <v>9771270.2212747969</v>
          </cell>
          <cell r="D19">
            <v>96873.77537236709</v>
          </cell>
          <cell r="E19">
            <v>97712.702212747972</v>
          </cell>
          <cell r="F19">
            <v>5306562.3026467152</v>
          </cell>
          <cell r="G19">
            <v>6434162.5939767249</v>
          </cell>
          <cell r="H19">
            <v>5258125.4149605315</v>
          </cell>
          <cell r="I19">
            <v>6385306.2428703513</v>
          </cell>
        </row>
        <row r="20">
          <cell r="A20">
            <v>9</v>
          </cell>
          <cell r="B20">
            <v>9682591.570475826</v>
          </cell>
          <cell r="C20">
            <v>9767972.5655450635</v>
          </cell>
          <cell r="D20">
            <v>96825.915704758256</v>
          </cell>
          <cell r="E20">
            <v>97679.725655450631</v>
          </cell>
          <cell r="F20">
            <v>5209688.5272743478</v>
          </cell>
          <cell r="G20">
            <v>6336449.8917639768</v>
          </cell>
          <cell r="H20">
            <v>5161275.5694219684</v>
          </cell>
          <cell r="I20">
            <v>6287610.0289362511</v>
          </cell>
        </row>
        <row r="21">
          <cell r="A21">
            <v>10</v>
          </cell>
          <cell r="B21">
            <v>9677697.8287559208</v>
          </cell>
          <cell r="C21">
            <v>9764745.1212155595</v>
          </cell>
          <cell r="D21">
            <v>96776.978287559206</v>
          </cell>
          <cell r="E21">
            <v>97647.451212155604</v>
          </cell>
          <cell r="F21">
            <v>5112862.6115695899</v>
          </cell>
          <cell r="G21">
            <v>6238770.1661085263</v>
          </cell>
          <cell r="H21">
            <v>5064474.1224258104</v>
          </cell>
          <cell r="I21">
            <v>6189946.4405024489</v>
          </cell>
        </row>
        <row r="22">
          <cell r="A22">
            <v>11</v>
          </cell>
          <cell r="B22">
            <v>9672696.4766548667</v>
          </cell>
          <cell r="C22">
            <v>9761587.818929214</v>
          </cell>
          <cell r="D22">
            <v>96726.96476654867</v>
          </cell>
          <cell r="E22">
            <v>97615.87818929214</v>
          </cell>
          <cell r="F22">
            <v>5016085.6332820309</v>
          </cell>
          <cell r="G22">
            <v>6141122.7148963707</v>
          </cell>
          <cell r="H22">
            <v>4967722.1508987565</v>
          </cell>
          <cell r="I22">
            <v>6092314.7758017248</v>
          </cell>
        </row>
        <row r="23">
          <cell r="A23">
            <v>12</v>
          </cell>
          <cell r="B23">
            <v>9667587.6823414322</v>
          </cell>
          <cell r="C23">
            <v>9758500.5908409152</v>
          </cell>
          <cell r="D23">
            <v>96675.876823414321</v>
          </cell>
          <cell r="E23">
            <v>97585.005908409148</v>
          </cell>
          <cell r="F23">
            <v>4919358.668515482</v>
          </cell>
          <cell r="G23">
            <v>6043506.8367070789</v>
          </cell>
          <cell r="H23">
            <v>4871020.7301037749</v>
          </cell>
          <cell r="I23">
            <v>5994714.3337528743</v>
          </cell>
        </row>
        <row r="24">
          <cell r="A24">
            <v>13</v>
          </cell>
          <cell r="B24">
            <v>9662371.6175658554</v>
          </cell>
          <cell r="C24">
            <v>9755483.3706150819</v>
          </cell>
          <cell r="D24">
            <v>96623.716175658556</v>
          </cell>
          <cell r="E24">
            <v>97554.833706150821</v>
          </cell>
          <cell r="F24">
            <v>4822682.7916920679</v>
          </cell>
          <cell r="G24">
            <v>5945921.8307986697</v>
          </cell>
          <cell r="H24">
            <v>4774370.9336042386</v>
          </cell>
          <cell r="I24">
            <v>5897144.4139455939</v>
          </cell>
        </row>
        <row r="25">
          <cell r="A25">
            <v>14</v>
          </cell>
          <cell r="B25">
            <v>9655084.6308221109</v>
          </cell>
          <cell r="C25">
            <v>9751805.5265207924</v>
          </cell>
          <cell r="D25">
            <v>96550.846308221109</v>
          </cell>
          <cell r="E25">
            <v>97518.05526520792</v>
          </cell>
          <cell r="F25">
            <v>4726059.0755164092</v>
          </cell>
          <cell r="G25">
            <v>5848366.997092519</v>
          </cell>
          <cell r="H25">
            <v>4677783.6523622982</v>
          </cell>
          <cell r="I25">
            <v>5799607.9694599146</v>
          </cell>
        </row>
        <row r="26">
          <cell r="A26">
            <v>15</v>
          </cell>
          <cell r="B26">
            <v>9645730.9673218019</v>
          </cell>
          <cell r="C26">
            <v>9747467.7616330646</v>
          </cell>
          <cell r="D26">
            <v>96457.309673218027</v>
          </cell>
          <cell r="E26">
            <v>97474.677616330649</v>
          </cell>
          <cell r="F26">
            <v>4629508.2292081881</v>
          </cell>
          <cell r="G26">
            <v>5750848.9418273112</v>
          </cell>
          <cell r="H26">
            <v>4581279.5743715791</v>
          </cell>
          <cell r="I26">
            <v>5702111.6030191462</v>
          </cell>
        </row>
        <row r="27">
          <cell r="A27">
            <v>16</v>
          </cell>
          <cell r="B27">
            <v>9634316.200635314</v>
          </cell>
          <cell r="C27">
            <v>9742470.9130648188</v>
          </cell>
          <cell r="D27">
            <v>96343.162006353145</v>
          </cell>
          <cell r="E27">
            <v>97424.709130648189</v>
          </cell>
          <cell r="F27">
            <v>4533050.9195349701</v>
          </cell>
          <cell r="G27">
            <v>5653374.2642109804</v>
          </cell>
          <cell r="H27">
            <v>4484879.3385317931</v>
          </cell>
          <cell r="I27">
            <v>5604661.9096456561</v>
          </cell>
        </row>
        <row r="28">
          <cell r="A28">
            <v>17</v>
          </cell>
          <cell r="B28">
            <v>9620847.2271903157</v>
          </cell>
          <cell r="C28">
            <v>9736815.9516983591</v>
          </cell>
          <cell r="D28">
            <v>96208.472271903156</v>
          </cell>
          <cell r="E28">
            <v>97368.159516983593</v>
          </cell>
          <cell r="F28">
            <v>4436707.757528617</v>
          </cell>
          <cell r="G28">
            <v>5555949.5550803319</v>
          </cell>
          <cell r="H28">
            <v>4388603.5213926658</v>
          </cell>
          <cell r="I28">
            <v>5507265.4753218405</v>
          </cell>
        </row>
        <row r="29">
          <cell r="A29">
            <v>18</v>
          </cell>
          <cell r="B29">
            <v>9605332.2593536675</v>
          </cell>
          <cell r="C29">
            <v>9730503.9818715863</v>
          </cell>
          <cell r="D29">
            <v>96053.322593536679</v>
          </cell>
          <cell r="E29">
            <v>97305.039818715872</v>
          </cell>
          <cell r="F29">
            <v>4340499.2852567136</v>
          </cell>
          <cell r="G29">
            <v>5458581.3955633482</v>
          </cell>
          <cell r="H29">
            <v>4292472.6239599455</v>
          </cell>
          <cell r="I29">
            <v>5409928.8756539905</v>
          </cell>
        </row>
        <row r="30">
          <cell r="A30">
            <v>19</v>
          </cell>
          <cell r="B30">
            <v>9586154.3698887825</v>
          </cell>
          <cell r="C30">
            <v>9723630.359537242</v>
          </cell>
          <cell r="D30">
            <v>95861.543698887821</v>
          </cell>
          <cell r="E30">
            <v>97236.303595372417</v>
          </cell>
          <cell r="F30">
            <v>4244445.9626631774</v>
          </cell>
          <cell r="G30">
            <v>5361276.355744632</v>
          </cell>
          <cell r="H30">
            <v>4196515.1908137333</v>
          </cell>
          <cell r="I30">
            <v>5312658.2039469462</v>
          </cell>
        </row>
        <row r="31">
          <cell r="A31">
            <v>20</v>
          </cell>
          <cell r="B31">
            <v>9563334.1923703942</v>
          </cell>
          <cell r="C31">
            <v>9716196.2480739933</v>
          </cell>
          <cell r="D31">
            <v>95633.341923703949</v>
          </cell>
          <cell r="E31">
            <v>97161.962480739938</v>
          </cell>
          <cell r="F31">
            <v>4148584.4189642896</v>
          </cell>
          <cell r="G31">
            <v>5264040.0521492595</v>
          </cell>
          <cell r="H31">
            <v>4100767.7480024374</v>
          </cell>
          <cell r="I31">
            <v>5215459.0709088892</v>
          </cell>
        </row>
        <row r="32">
          <cell r="A32">
            <v>21</v>
          </cell>
          <cell r="B32">
            <v>9536896.5224390421</v>
          </cell>
          <cell r="C32">
            <v>9708202.9078690596</v>
          </cell>
          <cell r="D32">
            <v>95368.965224390427</v>
          </cell>
          <cell r="E32">
            <v>97082.029078690597</v>
          </cell>
          <cell r="F32">
            <v>4052951.0770405857</v>
          </cell>
          <cell r="G32">
            <v>5166878.0896685198</v>
          </cell>
          <cell r="H32">
            <v>4005266.5944283903</v>
          </cell>
          <cell r="I32">
            <v>5118337.0751291746</v>
          </cell>
        </row>
        <row r="33">
          <cell r="A33">
            <v>22</v>
          </cell>
          <cell r="B33">
            <v>9506870.2730082683</v>
          </cell>
          <cell r="C33">
            <v>9699651.6959622055</v>
          </cell>
          <cell r="D33">
            <v>95068.702730082689</v>
          </cell>
          <cell r="E33">
            <v>96996.516959622051</v>
          </cell>
          <cell r="F33">
            <v>3957582.1118161953</v>
          </cell>
          <cell r="G33">
            <v>5069796.0605898295</v>
          </cell>
          <cell r="H33">
            <v>3910047.7604511539</v>
          </cell>
          <cell r="I33">
            <v>5021297.8021100182</v>
          </cell>
        </row>
        <row r="34">
          <cell r="A34">
            <v>23</v>
          </cell>
          <cell r="B34">
            <v>9473288.4216399826</v>
          </cell>
          <cell r="C34">
            <v>9690544.0656618681</v>
          </cell>
          <cell r="D34">
            <v>94732.884216399834</v>
          </cell>
          <cell r="E34">
            <v>96905.440656618681</v>
          </cell>
          <cell r="F34">
            <v>3862513.4090861124</v>
          </cell>
          <cell r="G34">
            <v>4972799.543630207</v>
          </cell>
          <cell r="H34">
            <v>3815146.9669779125</v>
          </cell>
          <cell r="I34">
            <v>4924346.8233018974</v>
          </cell>
        </row>
        <row r="35">
          <cell r="A35">
            <v>24</v>
          </cell>
          <cell r="B35">
            <v>9438816.8847701717</v>
          </cell>
          <cell r="C35">
            <v>9680798.5813767612</v>
          </cell>
          <cell r="D35">
            <v>94388.168847701716</v>
          </cell>
          <cell r="E35">
            <v>96807.98581376762</v>
          </cell>
          <cell r="F35">
            <v>3767780.5248697125</v>
          </cell>
          <cell r="G35">
            <v>4875894.1029735887</v>
          </cell>
          <cell r="H35">
            <v>3720586.4404458618</v>
          </cell>
          <cell r="I35">
            <v>4827490.1100667054</v>
          </cell>
        </row>
        <row r="36">
          <cell r="A36">
            <v>25</v>
          </cell>
          <cell r="B36">
            <v>9403466.143203821</v>
          </cell>
          <cell r="C36">
            <v>9670417.1421702486</v>
          </cell>
          <cell r="D36">
            <v>94034.661432038207</v>
          </cell>
          <cell r="E36">
            <v>96704.171421702486</v>
          </cell>
          <cell r="F36">
            <v>3673392.356022011</v>
          </cell>
          <cell r="G36">
            <v>4779086.1171598211</v>
          </cell>
          <cell r="H36">
            <v>3626375.025305992</v>
          </cell>
          <cell r="I36">
            <v>4730734.0314489696</v>
          </cell>
        </row>
        <row r="37">
          <cell r="A37">
            <v>26</v>
          </cell>
          <cell r="B37">
            <v>9367246.9214637317</v>
          </cell>
          <cell r="C37">
            <v>9659401.7725862674</v>
          </cell>
          <cell r="D37">
            <v>93672.469214637313</v>
          </cell>
          <cell r="E37">
            <v>96594.017725862679</v>
          </cell>
          <cell r="F37">
            <v>3579357.694589973</v>
          </cell>
          <cell r="G37">
            <v>4682381.9457381191</v>
          </cell>
          <cell r="H37">
            <v>3532521.4599826541</v>
          </cell>
          <cell r="I37">
            <v>4634084.9368751878</v>
          </cell>
        </row>
        <row r="38">
          <cell r="A38">
            <v>27</v>
          </cell>
          <cell r="B38">
            <v>9330170.1823636703</v>
          </cell>
          <cell r="C38">
            <v>9647754.6219913159</v>
          </cell>
          <cell r="D38">
            <v>93301.7018236367</v>
          </cell>
          <cell r="E38">
            <v>96477.546219913158</v>
          </cell>
          <cell r="F38">
            <v>3485685.2253753357</v>
          </cell>
          <cell r="G38">
            <v>4585787.9280122565</v>
          </cell>
          <cell r="H38">
            <v>3439034.3744635172</v>
          </cell>
          <cell r="I38">
            <v>4537549.1549022999</v>
          </cell>
        </row>
        <row r="39">
          <cell r="A39">
            <v>28</v>
          </cell>
          <cell r="B39">
            <v>9292247.1214738712</v>
          </cell>
          <cell r="C39">
            <v>9635477.963875426</v>
          </cell>
          <cell r="D39">
            <v>92922.471214738718</v>
          </cell>
          <cell r="E39">
            <v>96354.779638754262</v>
          </cell>
          <cell r="F39">
            <v>3392383.5235516988</v>
          </cell>
          <cell r="G39">
            <v>4489310.3817923432</v>
          </cell>
          <cell r="H39">
            <v>3345922.2879443294</v>
          </cell>
          <cell r="I39">
            <v>4441132.9919729661</v>
          </cell>
        </row>
        <row r="40">
          <cell r="A40">
            <v>29</v>
          </cell>
          <cell r="B40">
            <v>9252108.243716808</v>
          </cell>
          <cell r="C40">
            <v>9622427.2040342912</v>
          </cell>
          <cell r="D40">
            <v>92521.082437168079</v>
          </cell>
          <cell r="E40">
            <v>96224.272040342912</v>
          </cell>
          <cell r="F40">
            <v>3299461.0523369601</v>
          </cell>
          <cell r="G40">
            <v>4392955.602153589</v>
          </cell>
          <cell r="H40">
            <v>3253200.5111183762</v>
          </cell>
          <cell r="I40">
            <v>4344843.4661334176</v>
          </cell>
        </row>
        <row r="41">
          <cell r="A41">
            <v>30</v>
          </cell>
          <cell r="B41">
            <v>9209783.0300003309</v>
          </cell>
          <cell r="C41">
            <v>9608605.4667837303</v>
          </cell>
          <cell r="D41">
            <v>92097.830300003305</v>
          </cell>
          <cell r="E41">
            <v>96086.054667837307</v>
          </cell>
          <cell r="F41">
            <v>3206939.9698997922</v>
          </cell>
          <cell r="G41">
            <v>4296731.3301132461</v>
          </cell>
          <cell r="H41">
            <v>3160891.0547497906</v>
          </cell>
          <cell r="I41">
            <v>4248688.3027793271</v>
          </cell>
        </row>
        <row r="42">
          <cell r="A42">
            <v>31</v>
          </cell>
          <cell r="B42">
            <v>9165302.5142589994</v>
          </cell>
          <cell r="C42">
            <v>9594016.0620317999</v>
          </cell>
          <cell r="D42">
            <v>91653.025142589991</v>
          </cell>
          <cell r="E42">
            <v>95940.160620317998</v>
          </cell>
          <cell r="F42">
            <v>3114842.1395997889</v>
          </cell>
          <cell r="G42">
            <v>4200645.2754454091</v>
          </cell>
          <cell r="H42">
            <v>3069015.6270284941</v>
          </cell>
          <cell r="I42">
            <v>4152675.1951352502</v>
          </cell>
        </row>
        <row r="43">
          <cell r="A43">
            <v>32</v>
          </cell>
          <cell r="B43">
            <v>9118699.2454812992</v>
          </cell>
          <cell r="C43">
            <v>9578662.4839575067</v>
          </cell>
          <cell r="D43">
            <v>91186.992454812993</v>
          </cell>
          <cell r="E43">
            <v>95786.624839575074</v>
          </cell>
          <cell r="F43">
            <v>3023189.1144571989</v>
          </cell>
          <cell r="G43">
            <v>4104705.1148250913</v>
          </cell>
          <cell r="H43">
            <v>2977595.6182297925</v>
          </cell>
          <cell r="I43">
            <v>4056811.8024053038</v>
          </cell>
        </row>
        <row r="44">
          <cell r="A44">
            <v>33</v>
          </cell>
          <cell r="B44">
            <v>9070007.247959137</v>
          </cell>
          <cell r="C44">
            <v>9562548.4096156918</v>
          </cell>
          <cell r="D44">
            <v>90700.07247959137</v>
          </cell>
          <cell r="E44">
            <v>95625.484096156913</v>
          </cell>
          <cell r="F44">
            <v>2932002.122002386</v>
          </cell>
          <cell r="G44">
            <v>4008918.4899855163</v>
          </cell>
          <cell r="H44">
            <v>2886652.0857625902</v>
          </cell>
          <cell r="I44">
            <v>3961105.7479374376</v>
          </cell>
        </row>
        <row r="45">
          <cell r="A45">
            <v>34</v>
          </cell>
          <cell r="B45">
            <v>9018497.9590072241</v>
          </cell>
          <cell r="C45">
            <v>9545516.4857309964</v>
          </cell>
          <cell r="D45">
            <v>90184.979590072238</v>
          </cell>
          <cell r="E45">
            <v>95455.164857309966</v>
          </cell>
          <cell r="F45">
            <v>2841302.0495227948</v>
          </cell>
          <cell r="G45">
            <v>3913293.0058893594</v>
          </cell>
          <cell r="H45">
            <v>2796209.5597277586</v>
          </cell>
          <cell r="I45">
            <v>3865565.4234607043</v>
          </cell>
        </row>
        <row r="46">
          <cell r="A46">
            <v>35</v>
          </cell>
          <cell r="B46">
            <v>8964221.3748121653</v>
          </cell>
          <cell r="C46">
            <v>9527571.6225344501</v>
          </cell>
          <cell r="D46">
            <v>89642.213748121649</v>
          </cell>
          <cell r="E46">
            <v>95275.716225344499</v>
          </cell>
          <cell r="F46">
            <v>2751117.0699327225</v>
          </cell>
          <cell r="G46">
            <v>3817837.8410320496</v>
          </cell>
          <cell r="H46">
            <v>2706295.9630586617</v>
          </cell>
          <cell r="I46">
            <v>3770199.9829193773</v>
          </cell>
        </row>
        <row r="47">
          <cell r="A47">
            <v>36</v>
          </cell>
          <cell r="B47">
            <v>8907230.0412775297</v>
          </cell>
          <cell r="C47">
            <v>9508718.9926429335</v>
          </cell>
          <cell r="D47">
            <v>89072.300412775294</v>
          </cell>
          <cell r="E47">
            <v>95087.189926429332</v>
          </cell>
          <cell r="F47">
            <v>2661474.8561846009</v>
          </cell>
          <cell r="G47">
            <v>3722562.1248067049</v>
          </cell>
          <cell r="H47">
            <v>2616938.7059782133</v>
          </cell>
          <cell r="I47">
            <v>3675018.5298434901</v>
          </cell>
        </row>
        <row r="48">
          <cell r="A48">
            <v>37</v>
          </cell>
          <cell r="B48">
            <v>8847578.9690972082</v>
          </cell>
          <cell r="C48">
            <v>9488964.028573161</v>
          </cell>
          <cell r="D48">
            <v>88475.789690972088</v>
          </cell>
          <cell r="E48">
            <v>94889.640285731613</v>
          </cell>
          <cell r="F48">
            <v>2572402.5557718254</v>
          </cell>
          <cell r="G48">
            <v>3627474.9348802757</v>
          </cell>
          <cell r="H48">
            <v>2528164.6609263392</v>
          </cell>
          <cell r="I48">
            <v>3580030.1147374101</v>
          </cell>
        </row>
        <row r="49">
          <cell r="A49">
            <v>38</v>
          </cell>
          <cell r="B49">
            <v>8785325.5451009665</v>
          </cell>
          <cell r="C49">
            <v>9468312.4201314375</v>
          </cell>
          <cell r="D49">
            <v>87853.255451009667</v>
          </cell>
          <cell r="E49">
            <v>94683.124201314378</v>
          </cell>
          <cell r="F49">
            <v>2483926.7660808531</v>
          </cell>
          <cell r="G49">
            <v>3532585.294594544</v>
          </cell>
          <cell r="H49">
            <v>2440000.1383553483</v>
          </cell>
          <cell r="I49">
            <v>3485243.7324938867</v>
          </cell>
        </row>
        <row r="50">
          <cell r="A50">
            <v>39</v>
          </cell>
          <cell r="B50">
            <v>8718323.7114962768</v>
          </cell>
          <cell r="C50">
            <v>9445702.200691754</v>
          </cell>
          <cell r="D50">
            <v>87183.237114962772</v>
          </cell>
          <cell r="E50">
            <v>94457.022006917541</v>
          </cell>
          <cell r="F50">
            <v>2396073.5106298435</v>
          </cell>
          <cell r="G50">
            <v>3437902.1703932295</v>
          </cell>
          <cell r="H50">
            <v>2352481.8920723619</v>
          </cell>
          <cell r="I50">
            <v>3390673.6593897706</v>
          </cell>
        </row>
        <row r="51">
          <cell r="A51">
            <v>40</v>
          </cell>
          <cell r="B51">
            <v>8646685.9884733241</v>
          </cell>
          <cell r="C51">
            <v>9421147.2018797826</v>
          </cell>
          <cell r="D51">
            <v>86466.859884733247</v>
          </cell>
          <cell r="E51">
            <v>94211.472018797824</v>
          </cell>
          <cell r="F51">
            <v>2308890.2735148808</v>
          </cell>
          <cell r="G51">
            <v>3343445.1483863117</v>
          </cell>
          <cell r="H51">
            <v>2265656.8435725141</v>
          </cell>
          <cell r="I51">
            <v>3296339.4123769128</v>
          </cell>
        </row>
        <row r="52">
          <cell r="A52">
            <v>41</v>
          </cell>
          <cell r="B52">
            <v>8570532.3149315491</v>
          </cell>
          <cell r="C52">
            <v>9394662.4598023687</v>
          </cell>
          <cell r="D52">
            <v>85705.323149315489</v>
          </cell>
          <cell r="E52">
            <v>93946.624598023685</v>
          </cell>
          <cell r="F52">
            <v>2222423.4136301475</v>
          </cell>
          <cell r="G52">
            <v>3249233.6763675138</v>
          </cell>
          <cell r="H52">
            <v>2179570.7520554899</v>
          </cell>
          <cell r="I52">
            <v>3202260.3640685021</v>
          </cell>
        </row>
        <row r="53">
          <cell r="A53">
            <v>42</v>
          </cell>
          <cell r="B53">
            <v>8489989.7130551916</v>
          </cell>
          <cell r="C53">
            <v>9366264.1996991653</v>
          </cell>
          <cell r="D53">
            <v>84899.897130551923</v>
          </cell>
          <cell r="E53">
            <v>93662.641996991661</v>
          </cell>
          <cell r="F53">
            <v>2136718.0904808319</v>
          </cell>
          <cell r="G53">
            <v>3155287.0517694904</v>
          </cell>
          <cell r="H53">
            <v>2094268.141915556</v>
          </cell>
          <cell r="I53">
            <v>3108455.7307709944</v>
          </cell>
        </row>
        <row r="54">
          <cell r="A54">
            <v>43</v>
          </cell>
          <cell r="B54">
            <v>8405191.9343407899</v>
          </cell>
          <cell r="C54">
            <v>9335969.8193695322</v>
          </cell>
          <cell r="D54">
            <v>84051.919343407906</v>
          </cell>
          <cell r="E54">
            <v>93359.698193695323</v>
          </cell>
          <cell r="F54">
            <v>2051818.1933502799</v>
          </cell>
          <cell r="G54">
            <v>3061624.4097724985</v>
          </cell>
          <cell r="H54">
            <v>2009792.2336785761</v>
          </cell>
          <cell r="I54">
            <v>3014944.5606756508</v>
          </cell>
        </row>
        <row r="55">
          <cell r="A55">
            <v>44</v>
          </cell>
          <cell r="B55">
            <v>8314733.9900093963</v>
          </cell>
          <cell r="C55">
            <v>9302964.773495201</v>
          </cell>
          <cell r="D55">
            <v>83147.339900093968</v>
          </cell>
          <cell r="E55">
            <v>93029.647734952014</v>
          </cell>
          <cell r="F55">
            <v>1967766.274006872</v>
          </cell>
          <cell r="G55">
            <v>2968264.7115788031</v>
          </cell>
          <cell r="H55">
            <v>1926192.6040568249</v>
          </cell>
          <cell r="I55">
            <v>2921749.8877113271</v>
          </cell>
        </row>
        <row r="56">
          <cell r="A56">
            <v>45</v>
          </cell>
          <cell r="B56">
            <v>8218812.4749257173</v>
          </cell>
          <cell r="C56">
            <v>9267277.688087957</v>
          </cell>
          <cell r="D56">
            <v>82188.124749257171</v>
          </cell>
          <cell r="E56">
            <v>92672.776880879566</v>
          </cell>
          <cell r="F56">
            <v>1884618.9341067779</v>
          </cell>
          <cell r="G56">
            <v>2875235.063843851</v>
          </cell>
          <cell r="H56">
            <v>1843524.8717321493</v>
          </cell>
          <cell r="I56">
            <v>2828898.675403411</v>
          </cell>
        </row>
        <row r="57">
          <cell r="A57">
            <v>46</v>
          </cell>
          <cell r="B57">
            <v>8117634.7097164029</v>
          </cell>
          <cell r="C57">
            <v>9228939.5171801355</v>
          </cell>
          <cell r="D57">
            <v>81176.347097164034</v>
          </cell>
          <cell r="E57">
            <v>92289.395171801356</v>
          </cell>
          <cell r="F57">
            <v>1802430.8093575207</v>
          </cell>
          <cell r="G57">
            <v>2782562.2869629716</v>
          </cell>
          <cell r="H57">
            <v>1761842.6358089386</v>
          </cell>
          <cell r="I57">
            <v>2736417.5893770708</v>
          </cell>
        </row>
        <row r="58">
          <cell r="A58">
            <v>47</v>
          </cell>
          <cell r="B58">
            <v>8011417.9916283041</v>
          </cell>
          <cell r="C58">
            <v>9187983.4980457779</v>
          </cell>
          <cell r="D58">
            <v>80114.179916283043</v>
          </cell>
          <cell r="E58">
            <v>91879.834980457774</v>
          </cell>
          <cell r="F58">
            <v>1721254.4622603566</v>
          </cell>
          <cell r="G58">
            <v>2690272.89179117</v>
          </cell>
          <cell r="H58">
            <v>1681197.3723022151</v>
          </cell>
          <cell r="I58">
            <v>2644332.974300941</v>
          </cell>
        </row>
        <row r="59">
          <cell r="A59">
            <v>48</v>
          </cell>
          <cell r="B59">
            <v>7900388.8142506769</v>
          </cell>
          <cell r="C59">
            <v>9144445.1031321362</v>
          </cell>
          <cell r="D59">
            <v>79003.888142506767</v>
          </cell>
          <cell r="E59">
            <v>91444.451031321369</v>
          </cell>
          <cell r="F59">
            <v>1641140.2823440735</v>
          </cell>
          <cell r="G59">
            <v>2598393.0568107124</v>
          </cell>
          <cell r="H59">
            <v>1601638.3382728202</v>
          </cell>
          <cell r="I59">
            <v>2552670.8312950516</v>
          </cell>
        </row>
        <row r="60">
          <cell r="A60">
            <v>49</v>
          </cell>
          <cell r="B60">
            <v>7779035.5275822487</v>
          </cell>
          <cell r="C60">
            <v>9096146.4442917649</v>
          </cell>
          <cell r="D60">
            <v>77790.355275822483</v>
          </cell>
          <cell r="E60">
            <v>90961.464442917655</v>
          </cell>
          <cell r="F60">
            <v>1562136.3942015667</v>
          </cell>
          <cell r="G60">
            <v>2506948.6057793912</v>
          </cell>
          <cell r="H60">
            <v>1523241.2165636555</v>
          </cell>
          <cell r="I60">
            <v>2461467.8735579322</v>
          </cell>
        </row>
        <row r="61">
          <cell r="A61">
            <v>50</v>
          </cell>
          <cell r="B61">
            <v>7647865.6487232195</v>
          </cell>
          <cell r="C61">
            <v>9043162.5430335477</v>
          </cell>
          <cell r="D61">
            <v>76478.656487232191</v>
          </cell>
          <cell r="E61">
            <v>90431.62543033548</v>
          </cell>
          <cell r="F61">
            <v>1484346.0389257441</v>
          </cell>
          <cell r="G61">
            <v>2415987.1413364736</v>
          </cell>
          <cell r="H61">
            <v>1446106.7106821281</v>
          </cell>
          <cell r="I61">
            <v>2370771.328621306</v>
          </cell>
        </row>
        <row r="62">
          <cell r="A62">
            <v>51</v>
          </cell>
          <cell r="B62">
            <v>7507423.8815448768</v>
          </cell>
          <cell r="C62">
            <v>8985575.6993833818</v>
          </cell>
          <cell r="D62">
            <v>75074.238815448771</v>
          </cell>
          <cell r="E62">
            <v>89855.756993833813</v>
          </cell>
          <cell r="F62">
            <v>1407867.3824385121</v>
          </cell>
          <cell r="G62">
            <v>2325555.5159061383</v>
          </cell>
          <cell r="H62">
            <v>1370330.2630307877</v>
          </cell>
          <cell r="I62">
            <v>2280627.6374092214</v>
          </cell>
        </row>
        <row r="63">
          <cell r="A63">
            <v>52</v>
          </cell>
          <cell r="B63">
            <v>7358288.3297174294</v>
          </cell>
          <cell r="C63">
            <v>8923475.2785972469</v>
          </cell>
          <cell r="D63">
            <v>73582.883297174296</v>
          </cell>
          <cell r="E63">
            <v>89234.752785972465</v>
          </cell>
          <cell r="F63">
            <v>1332793.1436230633</v>
          </cell>
          <cell r="G63">
            <v>2235699.7589123044</v>
          </cell>
          <cell r="H63">
            <v>1296001.7019744762</v>
          </cell>
          <cell r="I63">
            <v>2191082.3825193183</v>
          </cell>
        </row>
        <row r="64">
          <cell r="A64">
            <v>53</v>
          </cell>
          <cell r="B64">
            <v>7201066.5114632295</v>
          </cell>
          <cell r="C64">
            <v>8856957.4796984475</v>
          </cell>
          <cell r="D64">
            <v>72010.665114632298</v>
          </cell>
          <cell r="E64">
            <v>88569.574796984482</v>
          </cell>
          <cell r="F64">
            <v>1259210.2603258891</v>
          </cell>
          <cell r="G64">
            <v>2146465.0061263321</v>
          </cell>
          <cell r="H64">
            <v>1223204.9277685729</v>
          </cell>
          <cell r="I64">
            <v>2102180.2187278396</v>
          </cell>
        </row>
        <row r="65">
          <cell r="A65">
            <v>54</v>
          </cell>
          <cell r="B65">
            <v>7038410.2092323033</v>
          </cell>
          <cell r="C65">
            <v>8784810.6364796776</v>
          </cell>
          <cell r="D65">
            <v>70384.102092323039</v>
          </cell>
          <cell r="E65">
            <v>87848.106364796782</v>
          </cell>
          <cell r="F65">
            <v>1187199.5952112568</v>
          </cell>
          <cell r="G65">
            <v>2057895.4313293477</v>
          </cell>
          <cell r="H65">
            <v>1152007.5441650953</v>
          </cell>
          <cell r="I65">
            <v>2013971.3781469492</v>
          </cell>
        </row>
        <row r="66">
          <cell r="A66">
            <v>55</v>
          </cell>
          <cell r="B66">
            <v>6870832.8042364698</v>
          </cell>
          <cell r="C66">
            <v>8707176.4931796119</v>
          </cell>
          <cell r="D66">
            <v>68708.328042364694</v>
          </cell>
          <cell r="E66">
            <v>87071.764931796119</v>
          </cell>
          <cell r="F66">
            <v>1116815.4931189336</v>
          </cell>
          <cell r="G66">
            <v>1970047.3249645508</v>
          </cell>
          <cell r="H66">
            <v>1082461.3290977513</v>
          </cell>
          <cell r="I66">
            <v>1926511.4424986527</v>
          </cell>
        </row>
        <row r="67">
          <cell r="A67">
            <v>56</v>
          </cell>
          <cell r="B67">
            <v>6698854.7370894058</v>
          </cell>
          <cell r="C67">
            <v>8624207.1213988382</v>
          </cell>
          <cell r="D67">
            <v>66988.547370894055</v>
          </cell>
          <cell r="E67">
            <v>86242.071213988384</v>
          </cell>
          <cell r="F67">
            <v>1048107.165076569</v>
          </cell>
          <cell r="G67">
            <v>1882975.5600327547</v>
          </cell>
          <cell r="H67">
            <v>1014612.8913911219</v>
          </cell>
          <cell r="I67">
            <v>1839854.5244257604</v>
          </cell>
        </row>
        <row r="68">
          <cell r="A68">
            <v>57</v>
          </cell>
          <cell r="B68">
            <v>6523000.8147684364</v>
          </cell>
          <cell r="C68">
            <v>8536064.4224665985</v>
          </cell>
          <cell r="D68">
            <v>65230.008147684362</v>
          </cell>
          <cell r="E68">
            <v>85360.644224665986</v>
          </cell>
          <cell r="F68">
            <v>981118.61770567496</v>
          </cell>
          <cell r="G68">
            <v>1796733.4888187663</v>
          </cell>
          <cell r="H68">
            <v>948503.61363183276</v>
          </cell>
          <cell r="I68">
            <v>1754053.1667064333</v>
          </cell>
        </row>
        <row r="69">
          <cell r="A69">
            <v>58</v>
          </cell>
          <cell r="B69">
            <v>6343797.5484569352</v>
          </cell>
          <cell r="C69">
            <v>8442919.5995290671</v>
          </cell>
          <cell r="D69">
            <v>63437.975484569353</v>
          </cell>
          <cell r="E69">
            <v>84429.195995290676</v>
          </cell>
          <cell r="F69">
            <v>915888.60955799057</v>
          </cell>
          <cell r="G69">
            <v>1711372.8445941003</v>
          </cell>
          <cell r="H69">
            <v>884169.6218157059</v>
          </cell>
          <cell r="I69">
            <v>1669158.2465964549</v>
          </cell>
        </row>
        <row r="70">
          <cell r="A70">
            <v>59</v>
          </cell>
          <cell r="B70">
            <v>6149189.9068010589</v>
          </cell>
          <cell r="C70">
            <v>8339706.9266045457</v>
          </cell>
          <cell r="D70">
            <v>61491.899068010593</v>
          </cell>
          <cell r="E70">
            <v>83397.069266045452</v>
          </cell>
          <cell r="F70">
            <v>852450.63407342124</v>
          </cell>
          <cell r="G70">
            <v>1626943.6485988095</v>
          </cell>
          <cell r="H70">
            <v>821704.68453941599</v>
          </cell>
          <cell r="I70">
            <v>1585245.1139657868</v>
          </cell>
        </row>
        <row r="71">
          <cell r="A71">
            <v>60</v>
          </cell>
          <cell r="B71">
            <v>5940848.2560863439</v>
          </cell>
          <cell r="C71">
            <v>8226807.2675624797</v>
          </cell>
          <cell r="D71">
            <v>59408.482560863442</v>
          </cell>
          <cell r="E71">
            <v>82268.072675624804</v>
          </cell>
          <cell r="F71">
            <v>790958.73500541062</v>
          </cell>
          <cell r="G71">
            <v>1543546.579332764</v>
          </cell>
          <cell r="H71">
            <v>761254.49372497888</v>
          </cell>
          <cell r="I71">
            <v>1502412.5429949516</v>
          </cell>
        </row>
        <row r="72">
          <cell r="A72">
            <v>61</v>
          </cell>
          <cell r="B72">
            <v>5720529.0977987228</v>
          </cell>
          <cell r="C72">
            <v>8104635.4828298762</v>
          </cell>
          <cell r="D72">
            <v>57205.290977987228</v>
          </cell>
          <cell r="E72">
            <v>81046.354828298761</v>
          </cell>
          <cell r="F72">
            <v>731550.25244454714</v>
          </cell>
          <cell r="G72">
            <v>1461278.5066571392</v>
          </cell>
          <cell r="H72">
            <v>702947.60695555352</v>
          </cell>
          <cell r="I72">
            <v>1420755.3292429899</v>
          </cell>
        </row>
        <row r="73">
          <cell r="A73">
            <v>62</v>
          </cell>
          <cell r="B73">
            <v>5490050.188720813</v>
          </cell>
          <cell r="C73">
            <v>7973637.8798351809</v>
          </cell>
          <cell r="D73">
            <v>54900.501887208135</v>
          </cell>
          <cell r="E73">
            <v>79736.378798351812</v>
          </cell>
          <cell r="F73">
            <v>674344.96146655991</v>
          </cell>
          <cell r="G73">
            <v>1380232.1518288404</v>
          </cell>
          <cell r="H73">
            <v>646894.71052295587</v>
          </cell>
          <cell r="I73">
            <v>1340363.9624296646</v>
          </cell>
        </row>
        <row r="74">
          <cell r="A74">
            <v>63</v>
          </cell>
          <cell r="B74">
            <v>5251265.363134793</v>
          </cell>
          <cell r="C74">
            <v>7834289.4848476266</v>
          </cell>
          <cell r="D74">
            <v>52512.65363134793</v>
          </cell>
          <cell r="E74">
            <v>78342.894848476266</v>
          </cell>
          <cell r="F74">
            <v>619444.45957935182</v>
          </cell>
          <cell r="G74">
            <v>1300495.7730304885</v>
          </cell>
          <cell r="H74">
            <v>593188.13276367786</v>
          </cell>
          <cell r="I74">
            <v>1261324.3256062504</v>
          </cell>
        </row>
        <row r="75">
          <cell r="A75">
            <v>64</v>
          </cell>
          <cell r="B75">
            <v>5005547.3807501281</v>
          </cell>
          <cell r="C75">
            <v>7685276.1133805532</v>
          </cell>
          <cell r="D75">
            <v>50055.473807501279</v>
          </cell>
          <cell r="E75">
            <v>76852.761133805529</v>
          </cell>
          <cell r="F75">
            <v>566931.80594800389</v>
          </cell>
          <cell r="G75">
            <v>1222152.8781820124</v>
          </cell>
          <cell r="H75">
            <v>541904.06904425321</v>
          </cell>
          <cell r="I75">
            <v>1183726.4976151097</v>
          </cell>
        </row>
        <row r="76">
          <cell r="A76">
            <v>65</v>
          </cell>
          <cell r="B76">
            <v>4754818.5690671429</v>
          </cell>
          <cell r="C76">
            <v>7527226.9813568527</v>
          </cell>
          <cell r="D76">
            <v>47548.185690671431</v>
          </cell>
          <cell r="E76">
            <v>75272.269813568535</v>
          </cell>
          <cell r="F76">
            <v>516876.33214050264</v>
          </cell>
          <cell r="G76">
            <v>1145300.1170482067</v>
          </cell>
          <cell r="H76">
            <v>493102.23929516692</v>
          </cell>
          <cell r="I76">
            <v>1107663.9821414226</v>
          </cell>
        </row>
        <row r="77">
          <cell r="A77">
            <v>66</v>
          </cell>
          <cell r="B77">
            <v>4500967.2234337591</v>
          </cell>
          <cell r="C77">
            <v>7360802.1762826927</v>
          </cell>
          <cell r="D77">
            <v>45009.672234337595</v>
          </cell>
          <cell r="E77">
            <v>73608.021762826931</v>
          </cell>
          <cell r="F77">
            <v>469328.1464498312</v>
          </cell>
          <cell r="G77">
            <v>1070027.8472346382</v>
          </cell>
          <cell r="H77">
            <v>446823.31033266243</v>
          </cell>
          <cell r="I77">
            <v>1033223.8363532247</v>
          </cell>
        </row>
        <row r="78">
          <cell r="A78">
            <v>67</v>
          </cell>
          <cell r="B78">
            <v>4245824.176540372</v>
          </cell>
          <cell r="C78">
            <v>7186688.0396474525</v>
          </cell>
          <cell r="D78">
            <v>42458.24176540372</v>
          </cell>
          <cell r="E78">
            <v>71866.880396474531</v>
          </cell>
          <cell r="F78">
            <v>424318.4742154936</v>
          </cell>
          <cell r="G78">
            <v>996419.82547181135</v>
          </cell>
          <cell r="H78">
            <v>403089.35333279171</v>
          </cell>
          <cell r="I78">
            <v>960486.38527357404</v>
          </cell>
        </row>
        <row r="79">
          <cell r="A79">
            <v>68</v>
          </cell>
          <cell r="B79">
            <v>3991141.3345746547</v>
          </cell>
          <cell r="C79">
            <v>7005592.4272719305</v>
          </cell>
          <cell r="D79">
            <v>39911.41334574655</v>
          </cell>
          <cell r="E79">
            <v>70055.924272719305</v>
          </cell>
          <cell r="F79">
            <v>381860.23245008988</v>
          </cell>
          <cell r="G79">
            <v>924552.94507533684</v>
          </cell>
          <cell r="H79">
            <v>361904.52577721659</v>
          </cell>
          <cell r="I79">
            <v>889524.98293897719</v>
          </cell>
        </row>
        <row r="80">
          <cell r="A80">
            <v>69</v>
          </cell>
          <cell r="B80">
            <v>3734073.9129514238</v>
          </cell>
          <cell r="C80">
            <v>6804542.5323371831</v>
          </cell>
          <cell r="D80">
            <v>37340.739129514237</v>
          </cell>
          <cell r="E80">
            <v>68045.425323371834</v>
          </cell>
          <cell r="F80">
            <v>341948.81910434336</v>
          </cell>
          <cell r="G80">
            <v>854497.02080261754</v>
          </cell>
          <cell r="H80">
            <v>323278.44953958626</v>
          </cell>
          <cell r="I80">
            <v>820474.30814093165</v>
          </cell>
        </row>
        <row r="81">
          <cell r="A81">
            <v>70</v>
          </cell>
          <cell r="B81">
            <v>3477040.0928899609</v>
          </cell>
          <cell r="C81">
            <v>6585448.4178204909</v>
          </cell>
          <cell r="D81">
            <v>34770.400928899609</v>
          </cell>
          <cell r="E81">
            <v>65854.484178204904</v>
          </cell>
          <cell r="F81">
            <v>304608.0799748291</v>
          </cell>
          <cell r="G81">
            <v>786451.59547924576</v>
          </cell>
          <cell r="H81">
            <v>287222.87951037928</v>
          </cell>
          <cell r="I81">
            <v>753524.35339014325</v>
          </cell>
        </row>
        <row r="82">
          <cell r="A82">
            <v>71</v>
          </cell>
          <cell r="B82">
            <v>3222312.5565931122</v>
          </cell>
          <cell r="C82">
            <v>6350361.4650589721</v>
          </cell>
          <cell r="D82">
            <v>32223.125565931121</v>
          </cell>
          <cell r="E82">
            <v>63503.61465058972</v>
          </cell>
          <cell r="F82">
            <v>269837.67904592952</v>
          </cell>
          <cell r="G82">
            <v>720597.11130104086</v>
          </cell>
          <cell r="H82">
            <v>253726.11626296394</v>
          </cell>
          <cell r="I82">
            <v>688845.30397574604</v>
          </cell>
        </row>
        <row r="83">
          <cell r="A83">
            <v>72</v>
          </cell>
          <cell r="B83">
            <v>2971986.9867126076</v>
          </cell>
          <cell r="C83">
            <v>6101442.0955966935</v>
          </cell>
          <cell r="D83">
            <v>29719.869867126075</v>
          </cell>
          <cell r="E83">
            <v>61014.420955966933</v>
          </cell>
          <cell r="F83">
            <v>237614.5534799984</v>
          </cell>
          <cell r="G83">
            <v>657093.4966504511</v>
          </cell>
          <cell r="H83">
            <v>222754.61854643538</v>
          </cell>
          <cell r="I83">
            <v>626586.28617246763</v>
          </cell>
        </row>
        <row r="84">
          <cell r="A84">
            <v>73</v>
          </cell>
          <cell r="B84">
            <v>2727956.3716346053</v>
          </cell>
          <cell r="C84">
            <v>5840926.3983458849</v>
          </cell>
          <cell r="D84">
            <v>27279.563716346052</v>
          </cell>
          <cell r="E84">
            <v>58409.263983458848</v>
          </cell>
          <cell r="F84">
            <v>207894.68361287232</v>
          </cell>
          <cell r="G84">
            <v>596079.07569448417</v>
          </cell>
          <cell r="H84">
            <v>194254.9017546993</v>
          </cell>
          <cell r="I84">
            <v>566874.4437027548</v>
          </cell>
        </row>
        <row r="85">
          <cell r="A85">
            <v>74</v>
          </cell>
          <cell r="B85">
            <v>2486924.065567005</v>
          </cell>
          <cell r="C85">
            <v>5559454.3812291473</v>
          </cell>
          <cell r="D85">
            <v>24869.240655670052</v>
          </cell>
          <cell r="E85">
            <v>55594.543812291471</v>
          </cell>
          <cell r="F85">
            <v>180615.11989652627</v>
          </cell>
          <cell r="G85">
            <v>537669.81171102531</v>
          </cell>
          <cell r="H85">
            <v>168180.49956869124</v>
          </cell>
          <cell r="I85">
            <v>509872.53980487958</v>
          </cell>
        </row>
        <row r="86">
          <cell r="A86">
            <v>75</v>
          </cell>
          <cell r="B86">
            <v>2251654.9037533593</v>
          </cell>
          <cell r="C86">
            <v>5261012.63794275</v>
          </cell>
          <cell r="D86">
            <v>22516.549037533594</v>
          </cell>
          <cell r="E86">
            <v>52610.1263794275</v>
          </cell>
          <cell r="F86">
            <v>155745.87924085621</v>
          </cell>
          <cell r="G86">
            <v>482075.26789873379</v>
          </cell>
          <cell r="H86">
            <v>144487.60472208943</v>
          </cell>
          <cell r="I86">
            <v>455770.20470902004</v>
          </cell>
        </row>
        <row r="87">
          <cell r="A87">
            <v>76</v>
          </cell>
          <cell r="B87">
            <v>2024578.7084573375</v>
          </cell>
          <cell r="C87">
            <v>4949697.1494975826</v>
          </cell>
          <cell r="D87">
            <v>20245.787084573374</v>
          </cell>
          <cell r="E87">
            <v>49496.971494975827</v>
          </cell>
          <cell r="F87">
            <v>133229.33020332264</v>
          </cell>
          <cell r="G87">
            <v>429465.14151930629</v>
          </cell>
          <cell r="H87">
            <v>123106.43666103594</v>
          </cell>
          <cell r="I87">
            <v>404716.65577181836</v>
          </cell>
        </row>
        <row r="88">
          <cell r="A88">
            <v>77</v>
          </cell>
          <cell r="B88">
            <v>1807757.0892448055</v>
          </cell>
          <cell r="C88">
            <v>4629618.6295241015</v>
          </cell>
          <cell r="D88">
            <v>18077.570892448057</v>
          </cell>
          <cell r="E88">
            <v>46296.186295241016</v>
          </cell>
          <cell r="F88">
            <v>112983.54311874926</v>
          </cell>
          <cell r="G88">
            <v>379968.17002433044</v>
          </cell>
          <cell r="H88">
            <v>103944.75767252524</v>
          </cell>
          <cell r="I88">
            <v>356820.07687670994</v>
          </cell>
        </row>
        <row r="89">
          <cell r="A89">
            <v>78</v>
          </cell>
          <cell r="B89">
            <v>1602864.4687828948</v>
          </cell>
          <cell r="C89">
            <v>4304811.506512329</v>
          </cell>
          <cell r="D89">
            <v>16028.644687828948</v>
          </cell>
          <cell r="E89">
            <v>43048.115065123289</v>
          </cell>
          <cell r="F89">
            <v>94905.972226301208</v>
          </cell>
          <cell r="G89">
            <v>333671.98372908944</v>
          </cell>
          <cell r="H89">
            <v>86891.64988238673</v>
          </cell>
          <cell r="I89">
            <v>312147.92619652778</v>
          </cell>
        </row>
        <row r="90">
          <cell r="A90">
            <v>79</v>
          </cell>
          <cell r="B90">
            <v>1408155.2249640373</v>
          </cell>
          <cell r="C90">
            <v>3968340.2179073752</v>
          </cell>
          <cell r="D90">
            <v>14081.552249640374</v>
          </cell>
          <cell r="E90">
            <v>39683.402179073753</v>
          </cell>
          <cell r="F90">
            <v>78877.327538472266</v>
          </cell>
          <cell r="G90">
            <v>290623.86866396613</v>
          </cell>
          <cell r="H90">
            <v>71836.55141365208</v>
          </cell>
          <cell r="I90">
            <v>270782.16757442924</v>
          </cell>
        </row>
        <row r="91">
          <cell r="A91">
            <v>80</v>
          </cell>
          <cell r="B91">
            <v>1225643.0883213859</v>
          </cell>
          <cell r="C91">
            <v>3626408.7794694002</v>
          </cell>
          <cell r="D91">
            <v>12256.430883213859</v>
          </cell>
          <cell r="E91">
            <v>36264.087794694002</v>
          </cell>
          <cell r="F91">
            <v>64795.775288831894</v>
          </cell>
          <cell r="G91">
            <v>250940.46648489239</v>
          </cell>
          <cell r="H91">
            <v>58667.559847224962</v>
          </cell>
          <cell r="I91">
            <v>232808.42258754538</v>
          </cell>
        </row>
        <row r="92">
          <cell r="A92">
            <v>81</v>
          </cell>
          <cell r="B92">
            <v>1056815.8808813447</v>
          </cell>
          <cell r="C92">
            <v>3284917.0380444853</v>
          </cell>
          <cell r="D92">
            <v>10568.158808813447</v>
          </cell>
          <cell r="E92">
            <v>32849.170380444855</v>
          </cell>
          <cell r="F92">
            <v>52539.344405618031</v>
          </cell>
          <cell r="G92">
            <v>214676.37869019838</v>
          </cell>
          <cell r="H92">
            <v>47255.265001211308</v>
          </cell>
          <cell r="I92">
            <v>198251.79349997596</v>
          </cell>
        </row>
        <row r="93">
          <cell r="A93">
            <v>82</v>
          </cell>
          <cell r="B93">
            <v>902646.70927401795</v>
          </cell>
          <cell r="C93">
            <v>2949293.1416395642</v>
          </cell>
          <cell r="D93">
            <v>9026.4670927401803</v>
          </cell>
          <cell r="E93">
            <v>29492.931416395644</v>
          </cell>
          <cell r="F93">
            <v>41971.185596804586</v>
          </cell>
          <cell r="G93">
            <v>181827.20830975354</v>
          </cell>
          <cell r="H93">
            <v>37457.952050434498</v>
          </cell>
          <cell r="I93">
            <v>167080.74260155571</v>
          </cell>
        </row>
        <row r="94">
          <cell r="A94">
            <v>83</v>
          </cell>
          <cell r="B94">
            <v>763624.82527696295</v>
          </cell>
          <cell r="C94">
            <v>2624356.638581702</v>
          </cell>
          <cell r="D94">
            <v>7636.2482527696293</v>
          </cell>
          <cell r="E94">
            <v>26243.566385817019</v>
          </cell>
          <cell r="F94">
            <v>32944.718504064404</v>
          </cell>
          <cell r="G94">
            <v>152334.27689335789</v>
          </cell>
          <cell r="H94">
            <v>29126.59437767959</v>
          </cell>
          <cell r="I94">
            <v>139212.49370044938</v>
          </cell>
        </row>
        <row r="95">
          <cell r="A95">
            <v>84</v>
          </cell>
          <cell r="B95">
            <v>627250.91718252143</v>
          </cell>
          <cell r="C95">
            <v>2292267.3966994826</v>
          </cell>
          <cell r="D95">
            <v>6272.5091718252143</v>
          </cell>
          <cell r="E95">
            <v>22922.673966994826</v>
          </cell>
          <cell r="F95">
            <v>25308.470251294773</v>
          </cell>
          <cell r="G95">
            <v>126090.71050754088</v>
          </cell>
          <cell r="H95">
            <v>22172.215665382166</v>
          </cell>
          <cell r="I95">
            <v>114629.37352404346</v>
          </cell>
        </row>
        <row r="96">
          <cell r="A96">
            <v>85</v>
          </cell>
          <cell r="B96">
            <v>499819.04483718617</v>
          </cell>
          <cell r="C96">
            <v>1964683.9641319774</v>
          </cell>
          <cell r="D96">
            <v>4998.1904483718617</v>
          </cell>
          <cell r="E96">
            <v>19646.839641319773</v>
          </cell>
          <cell r="F96">
            <v>19035.961079469558</v>
          </cell>
          <cell r="G96">
            <v>103168.03654054605</v>
          </cell>
          <cell r="H96">
            <v>16536.865855283628</v>
          </cell>
          <cell r="I96">
            <v>93344.616719886166</v>
          </cell>
        </row>
        <row r="97">
          <cell r="A97">
            <v>86</v>
          </cell>
          <cell r="B97">
            <v>385994.71892991906</v>
          </cell>
          <cell r="C97">
            <v>1651759.1783513515</v>
          </cell>
          <cell r="D97">
            <v>3859.9471892991905</v>
          </cell>
          <cell r="E97">
            <v>16517.591783513515</v>
          </cell>
          <cell r="F97">
            <v>14037.770631097697</v>
          </cell>
          <cell r="G97">
            <v>83521.19689922627</v>
          </cell>
          <cell r="H97">
            <v>12107.797036448103</v>
          </cell>
          <cell r="I97">
            <v>75262.401007469511</v>
          </cell>
        </row>
        <row r="98">
          <cell r="A98">
            <v>87</v>
          </cell>
          <cell r="B98">
            <v>288607.16437148774</v>
          </cell>
          <cell r="C98">
            <v>1361641.3776176926</v>
          </cell>
          <cell r="D98">
            <v>2886.0716437148776</v>
          </cell>
          <cell r="E98">
            <v>13616.413776176925</v>
          </cell>
          <cell r="F98">
            <v>10177.823441798508</v>
          </cell>
          <cell r="G98">
            <v>67003.605115712751</v>
          </cell>
          <cell r="H98">
            <v>8734.7876199410694</v>
          </cell>
          <cell r="I98">
            <v>60195.39822762429</v>
          </cell>
        </row>
        <row r="99">
          <cell r="A99">
            <v>88</v>
          </cell>
          <cell r="B99">
            <v>208699.18214081164</v>
          </cell>
          <cell r="C99">
            <v>1100194.6026853139</v>
          </cell>
          <cell r="D99">
            <v>2086.9918214081163</v>
          </cell>
          <cell r="E99">
            <v>11001.946026853138</v>
          </cell>
          <cell r="F99">
            <v>7291.7517980836301</v>
          </cell>
          <cell r="G99">
            <v>53387.191339535828</v>
          </cell>
          <cell r="H99">
            <v>6248.2558873795715</v>
          </cell>
          <cell r="I99">
            <v>47886.218326109258</v>
          </cell>
        </row>
        <row r="100">
          <cell r="A100">
            <v>89</v>
          </cell>
          <cell r="B100">
            <v>150915.68749201368</v>
          </cell>
          <cell r="C100">
            <v>888947.84168181103</v>
          </cell>
          <cell r="D100">
            <v>1509.1568749201367</v>
          </cell>
          <cell r="E100">
            <v>8889.4784168181104</v>
          </cell>
          <cell r="F100">
            <v>5204.7599766755138</v>
          </cell>
          <cell r="G100">
            <v>42385.245312682688</v>
          </cell>
          <cell r="H100">
            <v>4450.1815392154458</v>
          </cell>
          <cell r="I100">
            <v>37940.506104273634</v>
          </cell>
        </row>
        <row r="101">
          <cell r="A101">
            <v>90</v>
          </cell>
          <cell r="B101">
            <v>109130.97261598382</v>
          </cell>
          <cell r="C101">
            <v>718262.26315052866</v>
          </cell>
          <cell r="D101">
            <v>1091.3097261598382</v>
          </cell>
          <cell r="E101">
            <v>7182.6226315052863</v>
          </cell>
          <cell r="F101">
            <v>3695.6031017553773</v>
          </cell>
          <cell r="G101">
            <v>33495.766895864574</v>
          </cell>
          <cell r="H101">
            <v>3149.948238675458</v>
          </cell>
          <cell r="I101">
            <v>29904.455580111931</v>
          </cell>
        </row>
        <row r="102">
          <cell r="A102">
            <v>91</v>
          </cell>
          <cell r="B102">
            <v>78915.382370310937</v>
          </cell>
          <cell r="C102">
            <v>580349.77360435517</v>
          </cell>
          <cell r="D102">
            <v>789.15382370310942</v>
          </cell>
          <cell r="E102">
            <v>5803.4977360435514</v>
          </cell>
          <cell r="F102">
            <v>2604.2933755955391</v>
          </cell>
          <cell r="G102">
            <v>26313.144264359289</v>
          </cell>
          <cell r="H102">
            <v>2209.7164637439846</v>
          </cell>
          <cell r="I102">
            <v>23411.395396337513</v>
          </cell>
        </row>
        <row r="103">
          <cell r="A103">
            <v>92</v>
          </cell>
          <cell r="B103">
            <v>57065.720440030731</v>
          </cell>
          <cell r="C103">
            <v>468917.66002753342</v>
          </cell>
          <cell r="D103">
            <v>570.65720440030736</v>
          </cell>
          <cell r="E103">
            <v>4689.1766002753347</v>
          </cell>
          <cell r="F103">
            <v>1815.1395518924298</v>
          </cell>
          <cell r="G103">
            <v>20509.646528315738</v>
          </cell>
          <cell r="H103">
            <v>1529.8109496922762</v>
          </cell>
          <cell r="I103">
            <v>18165.05822817807</v>
          </cell>
        </row>
        <row r="104">
          <cell r="A104">
            <v>93</v>
          </cell>
          <cell r="B104">
            <v>41265.674086943036</v>
          </cell>
          <cell r="C104">
            <v>378881.46405240073</v>
          </cell>
          <cell r="D104">
            <v>412.65674086943039</v>
          </cell>
          <cell r="E104">
            <v>3788.8146405240072</v>
          </cell>
          <cell r="F104">
            <v>1244.4823474921225</v>
          </cell>
          <cell r="G104">
            <v>15820.469928040404</v>
          </cell>
          <cell r="H104">
            <v>1038.1539770574072</v>
          </cell>
          <cell r="I104">
            <v>13926.0626077784</v>
          </cell>
        </row>
        <row r="105">
          <cell r="A105">
            <v>94</v>
          </cell>
          <cell r="B105">
            <v>29595.017717602521</v>
          </cell>
          <cell r="C105">
            <v>306132.98674667475</v>
          </cell>
          <cell r="D105">
            <v>295.95017717602519</v>
          </cell>
          <cell r="E105">
            <v>3061.3298674667476</v>
          </cell>
          <cell r="F105">
            <v>831.82560662269202</v>
          </cell>
          <cell r="G105">
            <v>12031.655287516396</v>
          </cell>
          <cell r="H105">
            <v>683.85051803467945</v>
          </cell>
          <cell r="I105">
            <v>10500.990353783021</v>
          </cell>
        </row>
        <row r="106">
          <cell r="A106">
            <v>95</v>
          </cell>
          <cell r="B106">
            <v>20445.832455536533</v>
          </cell>
          <cell r="C106">
            <v>243708.89125623539</v>
          </cell>
          <cell r="D106">
            <v>204.45832455536532</v>
          </cell>
          <cell r="E106">
            <v>2437.0889125623539</v>
          </cell>
          <cell r="F106">
            <v>535.87542944666689</v>
          </cell>
          <cell r="G106">
            <v>8970.3254200496485</v>
          </cell>
          <cell r="H106">
            <v>433.6462671689842</v>
          </cell>
          <cell r="I106">
            <v>7751.7809637684713</v>
          </cell>
        </row>
        <row r="107">
          <cell r="A107">
            <v>96</v>
          </cell>
          <cell r="B107">
            <v>13549.482785060238</v>
          </cell>
          <cell r="C107">
            <v>189488.9527394262</v>
          </cell>
          <cell r="D107">
            <v>135.49482785060238</v>
          </cell>
          <cell r="E107">
            <v>1894.8895273942619</v>
          </cell>
          <cell r="F107">
            <v>331.41710489130162</v>
          </cell>
          <cell r="G107">
            <v>6533.2365074872951</v>
          </cell>
          <cell r="H107">
            <v>263.66969096600042</v>
          </cell>
          <cell r="I107">
            <v>5585.7917437901642</v>
          </cell>
        </row>
        <row r="108">
          <cell r="A108">
            <v>97</v>
          </cell>
          <cell r="B108">
            <v>8573.7691600911512</v>
          </cell>
          <cell r="C108">
            <v>143571.95167260477</v>
          </cell>
          <cell r="D108">
            <v>85.737691600911518</v>
          </cell>
          <cell r="E108">
            <v>1435.7195167260477</v>
          </cell>
          <cell r="F108">
            <v>195.92227704069921</v>
          </cell>
          <cell r="G108">
            <v>4638.3469800930334</v>
          </cell>
          <cell r="H108">
            <v>153.05343124024347</v>
          </cell>
          <cell r="I108">
            <v>3920.4872217300094</v>
          </cell>
        </row>
        <row r="109">
          <cell r="A109">
            <v>98</v>
          </cell>
          <cell r="B109">
            <v>5154.1232674342382</v>
          </cell>
          <cell r="C109">
            <v>105745.78623241518</v>
          </cell>
          <cell r="D109">
            <v>51.541232674342382</v>
          </cell>
          <cell r="E109">
            <v>1057.4578623241518</v>
          </cell>
          <cell r="F109">
            <v>110.1845854397877</v>
          </cell>
          <cell r="G109">
            <v>3202.6274633669855</v>
          </cell>
          <cell r="H109">
            <v>84.413969102616505</v>
          </cell>
          <cell r="I109">
            <v>2673.8985322049093</v>
          </cell>
        </row>
        <row r="110">
          <cell r="A110">
            <v>99</v>
          </cell>
          <cell r="B110">
            <v>2927.2158210090861</v>
          </cell>
          <cell r="C110">
            <v>75509.983822792594</v>
          </cell>
          <cell r="D110">
            <v>29.272158210090861</v>
          </cell>
          <cell r="E110">
            <v>755.09983822792594</v>
          </cell>
          <cell r="F110">
            <v>58.643352765445314</v>
          </cell>
          <cell r="G110">
            <v>2145.1696010428336</v>
          </cell>
          <cell r="H110">
            <v>44.007273660399882</v>
          </cell>
          <cell r="I110">
            <v>1767.6196819288707</v>
          </cell>
        </row>
        <row r="111">
          <cell r="A111">
            <v>100</v>
          </cell>
          <cell r="B111">
            <v>1561.4038327904182</v>
          </cell>
          <cell r="C111">
            <v>52123.889025089382</v>
          </cell>
          <cell r="D111">
            <v>15.614038327904183</v>
          </cell>
          <cell r="E111">
            <v>521.23889025089386</v>
          </cell>
          <cell r="F111">
            <v>29.371194555354453</v>
          </cell>
          <cell r="G111">
            <v>1390.0697628149076</v>
          </cell>
          <cell r="H111">
            <v>21.564175391402362</v>
          </cell>
          <cell r="I111">
            <v>1129.4503176894607</v>
          </cell>
        </row>
        <row r="112">
          <cell r="A112">
            <v>101</v>
          </cell>
          <cell r="B112">
            <v>777.18106249194136</v>
          </cell>
          <cell r="C112">
            <v>34673.037335011373</v>
          </cell>
          <cell r="D112">
            <v>7.7718106249194134</v>
          </cell>
          <cell r="E112">
            <v>346.73037335011372</v>
          </cell>
          <cell r="F112">
            <v>13.75715622745027</v>
          </cell>
          <cell r="G112">
            <v>868.8308725640137</v>
          </cell>
          <cell r="H112">
            <v>9.8712509149905632</v>
          </cell>
          <cell r="I112">
            <v>695.46568588895684</v>
          </cell>
        </row>
        <row r="113">
          <cell r="A113">
            <v>102</v>
          </cell>
          <cell r="B113">
            <v>358.52908226598913</v>
          </cell>
          <cell r="C113">
            <v>22151.168462478403</v>
          </cell>
          <cell r="D113">
            <v>3.5852908226598914</v>
          </cell>
          <cell r="E113">
            <v>221.51168462478404</v>
          </cell>
          <cell r="F113">
            <v>5.985345602530856</v>
          </cell>
          <cell r="G113">
            <v>522.10049921389998</v>
          </cell>
          <cell r="H113">
            <v>4.1927001912009105</v>
          </cell>
          <cell r="I113">
            <v>411.34465690150796</v>
          </cell>
        </row>
        <row r="114">
          <cell r="A114">
            <v>103</v>
          </cell>
          <cell r="B114">
            <v>152.00650816619677</v>
          </cell>
          <cell r="C114">
            <v>13541.096656284244</v>
          </cell>
          <cell r="D114">
            <v>1.5200650816619676</v>
          </cell>
          <cell r="E114">
            <v>135.41096656284245</v>
          </cell>
          <cell r="F114">
            <v>2.4000547798709642</v>
          </cell>
          <cell r="G114">
            <v>300.58881458911594</v>
          </cell>
          <cell r="H114">
            <v>1.6400222390399803</v>
          </cell>
          <cell r="I114">
            <v>232.88333130769473</v>
          </cell>
        </row>
        <row r="115">
          <cell r="A115">
            <v>104</v>
          </cell>
          <cell r="B115">
            <v>58.874402317224622</v>
          </cell>
          <cell r="C115">
            <v>7885.3994006533185</v>
          </cell>
          <cell r="D115">
            <v>0.58874402317224628</v>
          </cell>
          <cell r="E115">
            <v>78.853994006533185</v>
          </cell>
          <cell r="F115">
            <v>0.87998969820899653</v>
          </cell>
          <cell r="G115">
            <v>165.17784802627352</v>
          </cell>
          <cell r="H115">
            <v>0.58561768662287339</v>
          </cell>
          <cell r="I115">
            <v>125.75085102300693</v>
          </cell>
        </row>
        <row r="116">
          <cell r="A116">
            <v>105</v>
          </cell>
          <cell r="B116">
            <v>20.625535646232997</v>
          </cell>
          <cell r="C116">
            <v>4362.6470214608553</v>
          </cell>
          <cell r="D116">
            <v>0.20625535646232998</v>
          </cell>
          <cell r="E116">
            <v>43.626470214608553</v>
          </cell>
          <cell r="F116">
            <v>0.29124567503675031</v>
          </cell>
          <cell r="G116">
            <v>86.323854019740338</v>
          </cell>
          <cell r="H116">
            <v>0.18811799680558533</v>
          </cell>
          <cell r="I116">
            <v>64.510618912436058</v>
          </cell>
        </row>
        <row r="117">
          <cell r="A117">
            <v>106</v>
          </cell>
          <cell r="B117">
            <v>6.4823112031017986</v>
          </cell>
          <cell r="C117">
            <v>2279.199887062673</v>
          </cell>
          <cell r="D117">
            <v>6.4823112031017982E-2</v>
          </cell>
          <cell r="E117">
            <v>22.791998870626731</v>
          </cell>
          <cell r="F117">
            <v>8.499031857442034E-2</v>
          </cell>
          <cell r="G117">
            <v>42.697383805131778</v>
          </cell>
          <cell r="H117">
            <v>5.2578762558911349E-2</v>
          </cell>
          <cell r="I117">
            <v>31.301384369818415</v>
          </cell>
        </row>
        <row r="118">
          <cell r="A118">
            <v>107</v>
          </cell>
          <cell r="B118">
            <v>1.8150471368685031</v>
          </cell>
          <cell r="C118">
            <v>1119.7089670733512</v>
          </cell>
          <cell r="D118">
            <v>1.8150471368685032E-2</v>
          </cell>
          <cell r="E118">
            <v>11.197089670733513</v>
          </cell>
          <cell r="F118">
            <v>2.0167206543402361E-2</v>
          </cell>
          <cell r="G118">
            <v>19.905384934505044</v>
          </cell>
          <cell r="H118">
            <v>1.1091970859059845E-2</v>
          </cell>
          <cell r="I118">
            <v>14.306840099138288</v>
          </cell>
        </row>
        <row r="119">
          <cell r="A119">
            <v>108</v>
          </cell>
          <cell r="B119">
            <v>0.18150471368685026</v>
          </cell>
          <cell r="C119">
            <v>514.69265799628647</v>
          </cell>
          <cell r="D119">
            <v>1.8150471368685026E-3</v>
          </cell>
          <cell r="E119">
            <v>5.146926579962865</v>
          </cell>
          <cell r="F119">
            <v>2.0167351747173304E-3</v>
          </cell>
          <cell r="G119">
            <v>8.7082952637715323</v>
          </cell>
          <cell r="H119">
            <v>1.109211606283079E-3</v>
          </cell>
          <cell r="I119">
            <v>6.1348319737900994</v>
          </cell>
        </row>
        <row r="120">
          <cell r="A120">
            <v>109</v>
          </cell>
          <cell r="B120">
            <v>1.8150471368685021E-2</v>
          </cell>
          <cell r="C120">
            <v>220.43483080490105</v>
          </cell>
          <cell r="D120">
            <v>1.8150471368685021E-4</v>
          </cell>
          <cell r="E120">
            <v>2.2043483080490107</v>
          </cell>
          <cell r="F120">
            <v>2.0168803784882794E-4</v>
          </cell>
          <cell r="G120">
            <v>3.5613686838086669</v>
          </cell>
          <cell r="H120">
            <v>1.1093568100540283E-4</v>
          </cell>
          <cell r="I120">
            <v>2.4591945297841615</v>
          </cell>
        </row>
        <row r="121">
          <cell r="A121">
            <v>110</v>
          </cell>
          <cell r="B121">
            <v>1.8150471368685017E-3</v>
          </cell>
          <cell r="C121">
            <v>87.613504786015753</v>
          </cell>
          <cell r="D121">
            <v>1.8150471368685018E-5</v>
          </cell>
          <cell r="E121">
            <v>0.8761350478601575</v>
          </cell>
          <cell r="F121">
            <v>2.0183324161977741E-5</v>
          </cell>
          <cell r="G121">
            <v>1.3570203757596562</v>
          </cell>
          <cell r="H121">
            <v>1.1108088477635232E-5</v>
          </cell>
          <cell r="I121">
            <v>0.91895285182957742</v>
          </cell>
        </row>
        <row r="122">
          <cell r="A122">
            <v>111</v>
          </cell>
          <cell r="B122">
            <v>1.8150471368685013E-4</v>
          </cell>
          <cell r="C122">
            <v>32.012626748736515</v>
          </cell>
          <cell r="D122">
            <v>1.8150471368685013E-6</v>
          </cell>
          <cell r="E122">
            <v>0.32012626748736517</v>
          </cell>
          <cell r="F122">
            <v>2.0328527932927213E-6</v>
          </cell>
          <cell r="G122">
            <v>0.48088532789949856</v>
          </cell>
          <cell r="H122">
            <v>1.1253292248584706E-6</v>
          </cell>
          <cell r="I122">
            <v>0.32082219415581598</v>
          </cell>
        </row>
        <row r="123">
          <cell r="A123">
            <v>112</v>
          </cell>
          <cell r="B123">
            <v>1.8150471368685008E-5</v>
          </cell>
          <cell r="C123">
            <v>10.717270694142227</v>
          </cell>
          <cell r="D123">
            <v>1.8150471368685007E-7</v>
          </cell>
          <cell r="E123">
            <v>0.10717270694142228</v>
          </cell>
          <cell r="F123">
            <v>2.1780565642422007E-7</v>
          </cell>
          <cell r="G123">
            <v>0.16075906041213342</v>
          </cell>
          <cell r="H123">
            <v>1.2705329958079505E-7</v>
          </cell>
          <cell r="I123">
            <v>0.10717270694142228</v>
          </cell>
        </row>
        <row r="124">
          <cell r="A124">
            <v>113</v>
          </cell>
          <cell r="B124">
            <v>1.8150471368685004E-6</v>
          </cell>
          <cell r="C124">
            <v>2.6793176735355568</v>
          </cell>
          <cell r="D124">
            <v>1.8150471368685005E-8</v>
          </cell>
          <cell r="E124">
            <v>2.679317673535557E-2</v>
          </cell>
          <cell r="F124">
            <v>3.630094273737001E-8</v>
          </cell>
          <cell r="G124">
            <v>5.358635347071114E-2</v>
          </cell>
          <cell r="H124">
            <v>2.7225707053027509E-8</v>
          </cell>
          <cell r="I124">
            <v>4.0189765103033355E-2</v>
          </cell>
        </row>
        <row r="125">
          <cell r="A125">
            <v>114</v>
          </cell>
          <cell r="B125">
            <v>1.8150471368685004E-6</v>
          </cell>
          <cell r="C125">
            <v>2.6793176735355568</v>
          </cell>
          <cell r="D125">
            <v>1.8150471368685005E-8</v>
          </cell>
          <cell r="E125">
            <v>2.679317673535557E-2</v>
          </cell>
          <cell r="F125">
            <v>1.8150471368685005E-8</v>
          </cell>
          <cell r="G125">
            <v>2.679317673535557E-2</v>
          </cell>
          <cell r="H125">
            <v>9.0752356843425026E-9</v>
          </cell>
          <cell r="I125">
            <v>1.3396588367677785E-2</v>
          </cell>
        </row>
      </sheetData>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s>
    <sheetDataSet>
      <sheetData sheetId="0">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1">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2">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3">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4" refreshError="1">
        <row r="2">
          <cell r="A2" t="str">
            <v xml:space="preserve">фонда оплаты труда  гражданских служащих, работников организаций, содержащихся за счет средств государственного бюджета, </v>
          </cell>
        </row>
        <row r="3">
          <cell r="C3" t="str">
            <v>работников казенных предприятий на __2009 год   по Аккольскому району</v>
          </cell>
        </row>
        <row r="6">
          <cell r="A6" t="str">
            <v>8712</v>
          </cell>
        </row>
        <row r="8">
          <cell r="A8" t="str">
            <v>Категория должностей</v>
          </cell>
          <cell r="B8" t="str">
            <v>Стаж работы по специальности</v>
          </cell>
          <cell r="C8" t="str">
            <v>Коэффициенты для исчисления ДО (ставок)</v>
          </cell>
          <cell r="D8" t="str">
            <v xml:space="preserve">количество штатных единиц (ставок) </v>
          </cell>
          <cell r="E8" t="str">
            <v>Сумма должностных окладов в месяц, тыс.тенге</v>
          </cell>
          <cell r="F8" t="str">
            <v>Повышение должностного оклада (ставки) за работу в сельской местности</v>
          </cell>
          <cell r="H8" t="str">
            <v>Сумма должностного оклада в месяц с учетом повышения, тыс.тенге</v>
          </cell>
          <cell r="I8" t="str">
            <v>Надтарифная часть, тыс.тенге</v>
          </cell>
          <cell r="AZ8" t="str">
            <v>Месячный фонд заработной платы, .тыс.тенге</v>
          </cell>
          <cell r="BA8" t="str">
            <v>Годовой фонд заработной платы, млн.тенге.тенге</v>
          </cell>
          <cell r="BB8" t="str">
            <v>Среднемесячная заработная плата в месяц на 1 работника, тенге</v>
          </cell>
        </row>
        <row r="9">
          <cell r="J9" t="str">
            <v xml:space="preserve">За выполнение обязанностей временно отсутствующего работника </v>
          </cell>
          <cell r="M9" t="str">
            <v>Работникам, занятым на тяжелых (особо тяжелых) физических работах и работах с врекдными (особо вредными) и опасными  (особо опасными) условиями труда</v>
          </cell>
          <cell r="P9" t="str">
            <v xml:space="preserve">За особые условия </v>
          </cell>
          <cell r="S9" t="str">
            <v>Прочее</v>
          </cell>
          <cell r="V9" t="str">
            <v>За ученую степень</v>
          </cell>
          <cell r="Y9" t="str">
            <v>За работу в ночное время</v>
          </cell>
          <cell r="AB9" t="str">
            <v>За работу в праздничные и выходные дни</v>
          </cell>
          <cell r="AE9" t="str">
            <v>За психоэмоциональные  нагрузки</v>
          </cell>
          <cell r="AH9" t="str">
            <v>Дополнительная оплата труда за проживание  на территориях  радиационного риска</v>
          </cell>
          <cell r="AK9" t="str">
            <v>Коэффициент за проживание в зонах экологического бедствия</v>
          </cell>
          <cell r="AN9" t="str">
            <v>Прочее</v>
          </cell>
          <cell r="AQ9" t="str">
            <v>За классную квалификацию</v>
          </cell>
          <cell r="AT9" t="str">
            <v>За квалификацинную категорию</v>
          </cell>
          <cell r="AW9" t="str">
            <v xml:space="preserve">За почетное звание </v>
          </cell>
        </row>
        <row r="10">
          <cell r="F10" t="str">
            <v>Кол-во шт.ед</v>
          </cell>
          <cell r="G10" t="str">
            <v>Сумма, тыс.тенге</v>
          </cell>
          <cell r="J10" t="str">
            <v>Кол-во шт.ед</v>
          </cell>
          <cell r="K10" t="str">
            <v>доплата в %</v>
          </cell>
          <cell r="L10" t="str">
            <v>Сумма, тыс.тенге</v>
          </cell>
          <cell r="M10" t="str">
            <v>Кол-во шт.ед</v>
          </cell>
          <cell r="N10" t="str">
            <v>доплата в %</v>
          </cell>
          <cell r="O10" t="str">
            <v>Сумма, тыс.тенге</v>
          </cell>
          <cell r="P10" t="str">
            <v>Кол-во шт.ед</v>
          </cell>
          <cell r="Q10" t="str">
            <v>доплата в %</v>
          </cell>
          <cell r="R10" t="str">
            <v>Сумма, тыс.тенге</v>
          </cell>
          <cell r="S10" t="str">
            <v>Кол-во шт.ед</v>
          </cell>
          <cell r="T10" t="str">
            <v>доплата в %</v>
          </cell>
          <cell r="U10" t="str">
            <v>Сумма, тыс.тенге</v>
          </cell>
          <cell r="V10" t="str">
            <v>Кол-во шт.ед</v>
          </cell>
          <cell r="W10" t="str">
            <v>доплата в %</v>
          </cell>
          <cell r="X10" t="str">
            <v>Сумма, тыс.тенге</v>
          </cell>
          <cell r="Y10" t="str">
            <v>Кол-во шт.ед</v>
          </cell>
          <cell r="Z10" t="str">
            <v>доплата в %</v>
          </cell>
          <cell r="AA10" t="str">
            <v>Сумма, тыс.тенге</v>
          </cell>
          <cell r="AB10" t="str">
            <v>Кол-во шт.ед</v>
          </cell>
          <cell r="AC10" t="str">
            <v>доплата в %</v>
          </cell>
          <cell r="AD10" t="str">
            <v>Сумма, тыс.тенге</v>
          </cell>
          <cell r="AE10" t="str">
            <v>Кол-во шт.ед</v>
          </cell>
          <cell r="AF10" t="str">
            <v>доплата в %</v>
          </cell>
          <cell r="AG10" t="str">
            <v>Сумма, тыс.тенге</v>
          </cell>
          <cell r="AH10" t="str">
            <v>Кол-во шт.ед</v>
          </cell>
          <cell r="AI10" t="str">
            <v>доплата в %</v>
          </cell>
          <cell r="AJ10" t="str">
            <v>Сумма, тыс.тенге</v>
          </cell>
          <cell r="AK10" t="str">
            <v>Кол-во шт.ед</v>
          </cell>
          <cell r="AL10" t="str">
            <v>доплата в %</v>
          </cell>
          <cell r="AM10" t="str">
            <v>Сумма, тыс.тенге</v>
          </cell>
          <cell r="AN10" t="str">
            <v>Кол-во шт.ед</v>
          </cell>
          <cell r="AO10" t="str">
            <v>доплата в %</v>
          </cell>
          <cell r="AP10" t="str">
            <v>Сумма, тыс.тенге</v>
          </cell>
          <cell r="AQ10" t="str">
            <v>Кол-во шт.ед</v>
          </cell>
          <cell r="AR10" t="str">
            <v>доплата в %</v>
          </cell>
          <cell r="AS10" t="str">
            <v>Сумма, тыс.тенге</v>
          </cell>
          <cell r="AT10" t="str">
            <v>Кол-во шт.ед</v>
          </cell>
          <cell r="AU10" t="str">
            <v>доплата в %</v>
          </cell>
          <cell r="AV10" t="str">
            <v>Сумма, тыс.тенге</v>
          </cell>
          <cell r="AW10" t="str">
            <v>Кол-во шт.ед</v>
          </cell>
          <cell r="AX10" t="str">
            <v>Размер от БДО</v>
          </cell>
          <cell r="AY10" t="str">
            <v>Сумма, тыс.тенге</v>
          </cell>
        </row>
        <row r="11">
          <cell r="A11" t="str">
            <v>G</v>
          </cell>
          <cell r="B11">
            <v>0</v>
          </cell>
          <cell r="C11" t="b">
            <v>1</v>
          </cell>
        </row>
        <row r="13">
          <cell r="A13">
            <v>1</v>
          </cell>
          <cell r="B13">
            <v>2</v>
          </cell>
          <cell r="C13">
            <v>3</v>
          </cell>
          <cell r="D13">
            <v>4</v>
          </cell>
          <cell r="E13">
            <v>5</v>
          </cell>
          <cell r="F13">
            <v>6</v>
          </cell>
          <cell r="G13">
            <v>7</v>
          </cell>
          <cell r="H13">
            <v>8</v>
          </cell>
          <cell r="I13">
            <v>9</v>
          </cell>
          <cell r="J13">
            <v>10</v>
          </cell>
          <cell r="K13">
            <v>11</v>
          </cell>
          <cell r="L13">
            <v>12</v>
          </cell>
          <cell r="M13">
            <v>13</v>
          </cell>
          <cell r="N13">
            <v>14</v>
          </cell>
          <cell r="O13">
            <v>15</v>
          </cell>
          <cell r="P13">
            <v>16</v>
          </cell>
          <cell r="Q13">
            <v>17</v>
          </cell>
          <cell r="R13">
            <v>18</v>
          </cell>
          <cell r="S13">
            <v>19</v>
          </cell>
          <cell r="T13">
            <v>20</v>
          </cell>
          <cell r="U13">
            <v>21</v>
          </cell>
          <cell r="V13">
            <v>22</v>
          </cell>
          <cell r="W13">
            <v>23</v>
          </cell>
          <cell r="X13">
            <v>24</v>
          </cell>
          <cell r="Y13">
            <v>25</v>
          </cell>
          <cell r="Z13">
            <v>26</v>
          </cell>
          <cell r="AA13">
            <v>27</v>
          </cell>
          <cell r="AB13">
            <v>28</v>
          </cell>
          <cell r="AC13">
            <v>29</v>
          </cell>
          <cell r="AD13">
            <v>30</v>
          </cell>
          <cell r="AE13">
            <v>31</v>
          </cell>
          <cell r="AF13">
            <v>32</v>
          </cell>
          <cell r="AG13">
            <v>33</v>
          </cell>
          <cell r="AH13">
            <v>34</v>
          </cell>
          <cell r="AI13">
            <v>35</v>
          </cell>
          <cell r="AJ13">
            <v>36</v>
          </cell>
          <cell r="AK13">
            <v>37</v>
          </cell>
          <cell r="AL13">
            <v>38</v>
          </cell>
          <cell r="AM13">
            <v>39</v>
          </cell>
          <cell r="AN13">
            <v>40</v>
          </cell>
          <cell r="AO13">
            <v>41</v>
          </cell>
          <cell r="AP13">
            <v>42</v>
          </cell>
          <cell r="AQ13">
            <v>43</v>
          </cell>
          <cell r="AR13">
            <v>44</v>
          </cell>
          <cell r="AS13">
            <v>45</v>
          </cell>
          <cell r="AT13">
            <v>46</v>
          </cell>
          <cell r="AU13">
            <v>47</v>
          </cell>
          <cell r="AV13">
            <v>48</v>
          </cell>
          <cell r="AW13">
            <v>49</v>
          </cell>
          <cell r="AX13">
            <v>50</v>
          </cell>
          <cell r="AY13">
            <v>51</v>
          </cell>
          <cell r="AZ13">
            <v>52</v>
          </cell>
          <cell r="BA13">
            <v>53</v>
          </cell>
          <cell r="BB13">
            <v>54</v>
          </cell>
        </row>
        <row r="14">
          <cell r="A14" t="str">
            <v>1. Специалисты по категориям Реестра должностей</v>
          </cell>
        </row>
        <row r="15">
          <cell r="A15" t="str">
            <v>G - 1</v>
          </cell>
          <cell r="B15" t="str">
            <v>до года</v>
          </cell>
          <cell r="C15">
            <v>4.29</v>
          </cell>
        </row>
        <row r="16">
          <cell r="B16" t="str">
            <v>с 1 до 2</v>
          </cell>
          <cell r="C16">
            <v>4.37</v>
          </cell>
        </row>
        <row r="17">
          <cell r="B17" t="str">
            <v>с 2 до 3</v>
          </cell>
          <cell r="C17">
            <v>4.46</v>
          </cell>
        </row>
        <row r="18">
          <cell r="B18" t="str">
            <v>с 3 до 5</v>
          </cell>
          <cell r="C18">
            <v>4.55</v>
          </cell>
        </row>
        <row r="19">
          <cell r="B19" t="str">
            <v>с 5 до 7</v>
          </cell>
          <cell r="C19">
            <v>4.6500000000000004</v>
          </cell>
        </row>
        <row r="20">
          <cell r="B20" t="str">
            <v>с 7  до  9</v>
          </cell>
          <cell r="C20">
            <v>4.76</v>
          </cell>
        </row>
        <row r="21">
          <cell r="B21" t="str">
            <v>с 9 до 11</v>
          </cell>
          <cell r="C21">
            <v>4.8499999999999996</v>
          </cell>
        </row>
        <row r="22">
          <cell r="B22" t="str">
            <v>с 11 до 14</v>
          </cell>
          <cell r="C22">
            <v>4.9400000000000004</v>
          </cell>
        </row>
        <row r="23">
          <cell r="B23" t="str">
            <v>с 14 до 17</v>
          </cell>
          <cell r="C23">
            <v>5.03</v>
          </cell>
        </row>
        <row r="24">
          <cell r="B24" t="str">
            <v>с 17 до 20</v>
          </cell>
          <cell r="C24">
            <v>5.0999999999999996</v>
          </cell>
        </row>
        <row r="25">
          <cell r="B25" t="str">
            <v>свыше 20</v>
          </cell>
          <cell r="C25">
            <v>5.15</v>
          </cell>
        </row>
        <row r="26">
          <cell r="B26" t="str">
            <v>Итого</v>
          </cell>
        </row>
        <row r="27">
          <cell r="A27" t="str">
            <v>G - 2</v>
          </cell>
          <cell r="B27" t="str">
            <v>до года</v>
          </cell>
          <cell r="C27">
            <v>3.99</v>
          </cell>
        </row>
        <row r="28">
          <cell r="B28" t="str">
            <v>с 1 до 2</v>
          </cell>
          <cell r="C28">
            <v>4.07</v>
          </cell>
        </row>
        <row r="29">
          <cell r="B29" t="str">
            <v>с 2 до 3</v>
          </cell>
          <cell r="C29">
            <v>4.1500000000000004</v>
          </cell>
        </row>
        <row r="30">
          <cell r="B30" t="str">
            <v>с 3 до 5</v>
          </cell>
          <cell r="C30">
            <v>4.24</v>
          </cell>
        </row>
        <row r="31">
          <cell r="B31" t="str">
            <v>с 5 до 7</v>
          </cell>
          <cell r="C31">
            <v>4.33</v>
          </cell>
        </row>
        <row r="32">
          <cell r="B32" t="str">
            <v>с 7  до  9</v>
          </cell>
          <cell r="C32">
            <v>4.42</v>
          </cell>
        </row>
        <row r="33">
          <cell r="B33" t="str">
            <v>с 9 до 11</v>
          </cell>
          <cell r="C33">
            <v>4.51</v>
          </cell>
        </row>
        <row r="34">
          <cell r="B34" t="str">
            <v>с 11 до 14</v>
          </cell>
          <cell r="C34">
            <v>4.59</v>
          </cell>
        </row>
        <row r="35">
          <cell r="B35" t="str">
            <v>с 14 до 17</v>
          </cell>
          <cell r="C35">
            <v>4.68</v>
          </cell>
        </row>
        <row r="36">
          <cell r="B36" t="str">
            <v>с 17 до 20</v>
          </cell>
          <cell r="C36">
            <v>4.7300000000000004</v>
          </cell>
        </row>
        <row r="37">
          <cell r="B37" t="str">
            <v>свыше 20</v>
          </cell>
          <cell r="C37">
            <v>4.78</v>
          </cell>
        </row>
        <row r="38">
          <cell r="B38" t="str">
            <v>Итого</v>
          </cell>
        </row>
        <row r="39">
          <cell r="A39" t="str">
            <v>G - 3</v>
          </cell>
          <cell r="B39" t="str">
            <v>до года</v>
          </cell>
          <cell r="C39">
            <v>3.72</v>
          </cell>
        </row>
        <row r="40">
          <cell r="B40" t="str">
            <v>с 1 до 2</v>
          </cell>
          <cell r="C40">
            <v>3.8</v>
          </cell>
        </row>
        <row r="41">
          <cell r="B41" t="str">
            <v>с 2 до 3</v>
          </cell>
          <cell r="C41">
            <v>3.87</v>
          </cell>
        </row>
        <row r="42">
          <cell r="B42" t="str">
            <v>с 3 до 5</v>
          </cell>
          <cell r="C42">
            <v>3.95</v>
          </cell>
        </row>
        <row r="43">
          <cell r="B43" t="str">
            <v>с 5 до 7</v>
          </cell>
          <cell r="C43">
            <v>4.04</v>
          </cell>
        </row>
        <row r="44">
          <cell r="B44" t="str">
            <v>с 7  до  9</v>
          </cell>
          <cell r="C44">
            <v>4.12</v>
          </cell>
        </row>
        <row r="45">
          <cell r="B45" t="str">
            <v>с 9 до 11</v>
          </cell>
          <cell r="C45">
            <v>4.21</v>
          </cell>
        </row>
        <row r="46">
          <cell r="B46" t="str">
            <v>с 11 до 14</v>
          </cell>
          <cell r="C46">
            <v>4.29</v>
          </cell>
        </row>
        <row r="47">
          <cell r="B47" t="str">
            <v>с 14 до 17</v>
          </cell>
          <cell r="C47">
            <v>4.37</v>
          </cell>
        </row>
        <row r="48">
          <cell r="B48" t="str">
            <v>с 17 до 20</v>
          </cell>
          <cell r="C48">
            <v>4.42</v>
          </cell>
        </row>
        <row r="49">
          <cell r="B49" t="str">
            <v>свыше 20</v>
          </cell>
          <cell r="C49">
            <v>4.46</v>
          </cell>
        </row>
        <row r="50">
          <cell r="B50" t="str">
            <v>Итого</v>
          </cell>
        </row>
        <row r="51">
          <cell r="A51" t="str">
            <v>G - 4</v>
          </cell>
          <cell r="B51" t="str">
            <v>до года</v>
          </cell>
          <cell r="C51">
            <v>3.41</v>
          </cell>
        </row>
        <row r="52">
          <cell r="B52" t="str">
            <v>с 1 до 2</v>
          </cell>
          <cell r="C52">
            <v>3.47</v>
          </cell>
        </row>
        <row r="53">
          <cell r="B53" t="str">
            <v>с 2 до 3</v>
          </cell>
          <cell r="C53">
            <v>3.54</v>
          </cell>
        </row>
        <row r="54">
          <cell r="B54" t="str">
            <v>с 3 до 5</v>
          </cell>
          <cell r="C54">
            <v>3.61</v>
          </cell>
        </row>
        <row r="55">
          <cell r="B55" t="str">
            <v>с 5 до 7</v>
          </cell>
          <cell r="C55">
            <v>3.69</v>
          </cell>
        </row>
        <row r="56">
          <cell r="B56" t="str">
            <v>с 7  до  9</v>
          </cell>
          <cell r="C56">
            <v>3.77</v>
          </cell>
        </row>
        <row r="57">
          <cell r="B57" t="str">
            <v>с 9 до 11</v>
          </cell>
          <cell r="C57">
            <v>3.85</v>
          </cell>
        </row>
        <row r="58">
          <cell r="B58" t="str">
            <v>с 11 до 14</v>
          </cell>
          <cell r="C58">
            <v>3.93</v>
          </cell>
        </row>
        <row r="59">
          <cell r="B59" t="str">
            <v>с 14 до 17</v>
          </cell>
          <cell r="C59">
            <v>4</v>
          </cell>
        </row>
        <row r="60">
          <cell r="B60" t="str">
            <v>с 17 до 20</v>
          </cell>
          <cell r="C60">
            <v>4.04</v>
          </cell>
        </row>
        <row r="61">
          <cell r="B61" t="str">
            <v>свыше 20</v>
          </cell>
          <cell r="C61">
            <v>4.08</v>
          </cell>
        </row>
        <row r="62">
          <cell r="B62" t="str">
            <v>Итого</v>
          </cell>
        </row>
        <row r="63">
          <cell r="A63" t="str">
            <v>G - 5</v>
          </cell>
          <cell r="B63" t="str">
            <v>до года</v>
          </cell>
          <cell r="C63">
            <v>3.17</v>
          </cell>
        </row>
        <row r="64">
          <cell r="B64" t="str">
            <v>с 1 до 2</v>
          </cell>
          <cell r="C64">
            <v>3.22</v>
          </cell>
        </row>
        <row r="65">
          <cell r="B65" t="str">
            <v>с 2 до 3</v>
          </cell>
          <cell r="C65">
            <v>3.29</v>
          </cell>
        </row>
        <row r="66">
          <cell r="B66" t="str">
            <v>с 3 до 5</v>
          </cell>
          <cell r="C66">
            <v>3.37</v>
          </cell>
        </row>
        <row r="67">
          <cell r="B67" t="str">
            <v>с 5 до 7</v>
          </cell>
          <cell r="C67">
            <v>3.43</v>
          </cell>
        </row>
        <row r="68">
          <cell r="B68" t="str">
            <v>с 7  до  9</v>
          </cell>
          <cell r="C68">
            <v>3.51</v>
          </cell>
        </row>
        <row r="69">
          <cell r="B69" t="str">
            <v>с 9 до 11</v>
          </cell>
          <cell r="C69">
            <v>3.59</v>
          </cell>
        </row>
        <row r="70">
          <cell r="B70" t="str">
            <v>с 11 до 14</v>
          </cell>
          <cell r="C70">
            <v>3.65</v>
          </cell>
        </row>
        <row r="71">
          <cell r="B71" t="str">
            <v>с 14 до 17</v>
          </cell>
          <cell r="C71">
            <v>3.72</v>
          </cell>
        </row>
        <row r="72">
          <cell r="B72" t="str">
            <v>с 17 до 20</v>
          </cell>
          <cell r="C72">
            <v>3.76</v>
          </cell>
        </row>
        <row r="73">
          <cell r="B73" t="str">
            <v>свыше 20</v>
          </cell>
          <cell r="C73">
            <v>3.8</v>
          </cell>
        </row>
        <row r="74">
          <cell r="B74" t="str">
            <v>Итого</v>
          </cell>
        </row>
        <row r="75">
          <cell r="A75" t="str">
            <v>G - 6</v>
          </cell>
          <cell r="B75" t="str">
            <v>до года</v>
          </cell>
          <cell r="C75">
            <v>2.98</v>
          </cell>
        </row>
        <row r="76">
          <cell r="B76" t="str">
            <v>с 1 до 2</v>
          </cell>
          <cell r="C76">
            <v>3.04</v>
          </cell>
        </row>
        <row r="77">
          <cell r="B77" t="str">
            <v>с 2 до 3</v>
          </cell>
          <cell r="C77">
            <v>3.11</v>
          </cell>
        </row>
        <row r="78">
          <cell r="B78" t="str">
            <v>с 3 до 5</v>
          </cell>
          <cell r="C78">
            <v>3.17</v>
          </cell>
        </row>
        <row r="79">
          <cell r="B79" t="str">
            <v>с 5 до 7</v>
          </cell>
          <cell r="C79">
            <v>3.24</v>
          </cell>
        </row>
        <row r="80">
          <cell r="B80" t="str">
            <v>с 7  до  9</v>
          </cell>
          <cell r="C80">
            <v>3.3</v>
          </cell>
        </row>
        <row r="81">
          <cell r="B81" t="str">
            <v>с 9 до 11</v>
          </cell>
          <cell r="C81">
            <v>3.37</v>
          </cell>
        </row>
        <row r="82">
          <cell r="B82" t="str">
            <v>с 11 до 14</v>
          </cell>
          <cell r="C82">
            <v>3.43</v>
          </cell>
        </row>
        <row r="83">
          <cell r="B83" t="str">
            <v>с 14 до 17</v>
          </cell>
          <cell r="C83">
            <v>3.5</v>
          </cell>
        </row>
        <row r="84">
          <cell r="B84" t="str">
            <v>с 17 до 20</v>
          </cell>
          <cell r="C84">
            <v>3.54</v>
          </cell>
        </row>
        <row r="85">
          <cell r="B85" t="str">
            <v>свыше 20</v>
          </cell>
          <cell r="C85">
            <v>3.58</v>
          </cell>
        </row>
        <row r="86">
          <cell r="B86" t="str">
            <v>Итого</v>
          </cell>
        </row>
        <row r="87">
          <cell r="A87" t="str">
            <v>G - 7</v>
          </cell>
          <cell r="B87" t="str">
            <v>до года</v>
          </cell>
          <cell r="C87">
            <v>2.8</v>
          </cell>
        </row>
        <row r="88">
          <cell r="B88" t="str">
            <v>с 1 до 2</v>
          </cell>
          <cell r="C88">
            <v>2.85</v>
          </cell>
        </row>
        <row r="89">
          <cell r="B89" t="str">
            <v>с 2 до 3</v>
          </cell>
          <cell r="C89">
            <v>2.91</v>
          </cell>
        </row>
        <row r="90">
          <cell r="B90" t="str">
            <v>с 3 до 5</v>
          </cell>
          <cell r="C90">
            <v>2.98</v>
          </cell>
        </row>
        <row r="91">
          <cell r="B91" t="str">
            <v>с 5 до 7</v>
          </cell>
          <cell r="C91">
            <v>3.03</v>
          </cell>
        </row>
        <row r="92">
          <cell r="B92" t="str">
            <v>с 7  до  9</v>
          </cell>
          <cell r="C92">
            <v>3.11</v>
          </cell>
        </row>
        <row r="93">
          <cell r="B93" t="str">
            <v>с 9 до 11</v>
          </cell>
          <cell r="C93">
            <v>3.16</v>
          </cell>
        </row>
        <row r="94">
          <cell r="B94" t="str">
            <v>с 11 до 14</v>
          </cell>
          <cell r="C94">
            <v>3.22</v>
          </cell>
        </row>
        <row r="95">
          <cell r="B95" t="str">
            <v>с 14 до 17</v>
          </cell>
          <cell r="C95">
            <v>3.29</v>
          </cell>
        </row>
        <row r="96">
          <cell r="B96" t="str">
            <v>с 17 до 20</v>
          </cell>
          <cell r="C96">
            <v>3.33</v>
          </cell>
        </row>
        <row r="97">
          <cell r="B97" t="str">
            <v>свыше 20</v>
          </cell>
          <cell r="C97">
            <v>3.35</v>
          </cell>
        </row>
        <row r="98">
          <cell r="B98" t="str">
            <v>Итого</v>
          </cell>
        </row>
        <row r="99">
          <cell r="A99" t="str">
            <v>G - 8</v>
          </cell>
          <cell r="B99" t="str">
            <v>до года</v>
          </cell>
          <cell r="C99">
            <v>2.64</v>
          </cell>
        </row>
        <row r="100">
          <cell r="B100" t="str">
            <v>с 1 до 2</v>
          </cell>
          <cell r="C100">
            <v>2.69</v>
          </cell>
        </row>
        <row r="101">
          <cell r="B101" t="str">
            <v>с 2 до 3</v>
          </cell>
          <cell r="C101">
            <v>2.74</v>
          </cell>
        </row>
        <row r="102">
          <cell r="B102" t="str">
            <v>с 3 до 5</v>
          </cell>
          <cell r="C102">
            <v>2.81</v>
          </cell>
        </row>
        <row r="103">
          <cell r="B103" t="str">
            <v>с 5 до 7</v>
          </cell>
          <cell r="C103">
            <v>2.86</v>
          </cell>
        </row>
        <row r="104">
          <cell r="B104" t="str">
            <v>с 7  до  9</v>
          </cell>
          <cell r="C104">
            <v>2.93</v>
          </cell>
        </row>
        <row r="105">
          <cell r="B105" t="str">
            <v>с 9 до 11</v>
          </cell>
          <cell r="C105">
            <v>2.99</v>
          </cell>
        </row>
        <row r="106">
          <cell r="B106" t="str">
            <v>с 11 до 14</v>
          </cell>
          <cell r="C106">
            <v>3.04</v>
          </cell>
        </row>
        <row r="107">
          <cell r="B107" t="str">
            <v>с 14 до 17</v>
          </cell>
          <cell r="C107">
            <v>3.09</v>
          </cell>
        </row>
        <row r="108">
          <cell r="B108" t="str">
            <v>с 17 до 20</v>
          </cell>
          <cell r="C108">
            <v>3.13</v>
          </cell>
        </row>
        <row r="109">
          <cell r="B109" t="str">
            <v>свыше 20</v>
          </cell>
          <cell r="C109">
            <v>3.16</v>
          </cell>
        </row>
        <row r="110">
          <cell r="B110" t="str">
            <v>Итого</v>
          </cell>
        </row>
        <row r="111">
          <cell r="A111" t="str">
            <v>G -9</v>
          </cell>
          <cell r="B111" t="str">
            <v>до года</v>
          </cell>
          <cell r="C111">
            <v>2.4</v>
          </cell>
        </row>
        <row r="112">
          <cell r="B112" t="str">
            <v>с 1 до 2</v>
          </cell>
          <cell r="C112">
            <v>2.44</v>
          </cell>
        </row>
        <row r="113">
          <cell r="B113" t="str">
            <v>с 2 до 3</v>
          </cell>
          <cell r="C113">
            <v>2.4900000000000002</v>
          </cell>
        </row>
        <row r="114">
          <cell r="B114" t="str">
            <v>с 3 до 5</v>
          </cell>
          <cell r="C114">
            <v>2.5299999999999998</v>
          </cell>
        </row>
        <row r="115">
          <cell r="B115" t="str">
            <v>с 5 до 7</v>
          </cell>
          <cell r="C115">
            <v>2.58</v>
          </cell>
        </row>
        <row r="116">
          <cell r="B116" t="str">
            <v>с 7  до  9</v>
          </cell>
          <cell r="C116">
            <v>2.63</v>
          </cell>
        </row>
        <row r="117">
          <cell r="B117" t="str">
            <v>с 9 до 11</v>
          </cell>
          <cell r="C117">
            <v>2.68</v>
          </cell>
        </row>
        <row r="118">
          <cell r="B118" t="str">
            <v>с 11 до 14</v>
          </cell>
          <cell r="C118">
            <v>2.73</v>
          </cell>
        </row>
        <row r="119">
          <cell r="B119" t="str">
            <v>с 14 до 17</v>
          </cell>
          <cell r="C119">
            <v>2.78</v>
          </cell>
        </row>
        <row r="120">
          <cell r="B120" t="str">
            <v>с 17 до 20</v>
          </cell>
          <cell r="C120">
            <v>2.83</v>
          </cell>
        </row>
        <row r="121">
          <cell r="B121" t="str">
            <v>свыше 20</v>
          </cell>
          <cell r="C121">
            <v>2.88</v>
          </cell>
        </row>
        <row r="122">
          <cell r="B122" t="str">
            <v>Итого</v>
          </cell>
        </row>
        <row r="123">
          <cell r="A123" t="str">
            <v>G - 10</v>
          </cell>
          <cell r="B123" t="str">
            <v>до года</v>
          </cell>
          <cell r="C123">
            <v>2.2000000000000002</v>
          </cell>
        </row>
        <row r="124">
          <cell r="B124" t="str">
            <v>с 1 до 2</v>
          </cell>
          <cell r="C124">
            <v>2.2400000000000002</v>
          </cell>
        </row>
        <row r="125">
          <cell r="B125" t="str">
            <v>с 2 до 3</v>
          </cell>
          <cell r="C125">
            <v>2.2799999999999998</v>
          </cell>
        </row>
        <row r="126">
          <cell r="B126" t="str">
            <v>с 3 до 5</v>
          </cell>
          <cell r="C126">
            <v>2.3199999999999998</v>
          </cell>
        </row>
        <row r="127">
          <cell r="B127" t="str">
            <v>с 5 до 7</v>
          </cell>
          <cell r="C127">
            <v>2.37</v>
          </cell>
        </row>
        <row r="128">
          <cell r="B128" t="str">
            <v>с 7  до  9</v>
          </cell>
          <cell r="C128">
            <v>2.41</v>
          </cell>
        </row>
        <row r="129">
          <cell r="B129" t="str">
            <v>с 9 до 11</v>
          </cell>
          <cell r="C129">
            <v>2.4500000000000002</v>
          </cell>
        </row>
        <row r="130">
          <cell r="B130" t="str">
            <v>с 11 до 14</v>
          </cell>
          <cell r="C130">
            <v>2.5</v>
          </cell>
        </row>
        <row r="131">
          <cell r="B131" t="str">
            <v>с 14 до 17</v>
          </cell>
          <cell r="C131">
            <v>2.5499999999999998</v>
          </cell>
        </row>
        <row r="132">
          <cell r="B132" t="str">
            <v>с 17 до 20</v>
          </cell>
          <cell r="C132">
            <v>2.59</v>
          </cell>
        </row>
        <row r="133">
          <cell r="B133" t="str">
            <v>свыше 20</v>
          </cell>
          <cell r="C133">
            <v>2.64</v>
          </cell>
        </row>
        <row r="134">
          <cell r="B134" t="str">
            <v>Итого</v>
          </cell>
        </row>
        <row r="135">
          <cell r="A135" t="str">
            <v>G - 11</v>
          </cell>
          <cell r="B135" t="str">
            <v>до года</v>
          </cell>
          <cell r="C135">
            <v>2.02</v>
          </cell>
        </row>
        <row r="136">
          <cell r="B136" t="str">
            <v>с 1 до 2</v>
          </cell>
          <cell r="C136">
            <v>2.06</v>
          </cell>
        </row>
        <row r="137">
          <cell r="B137" t="str">
            <v>с 2 до 3</v>
          </cell>
          <cell r="C137">
            <v>2.1</v>
          </cell>
        </row>
        <row r="138">
          <cell r="B138" t="str">
            <v>с 3 до 5</v>
          </cell>
          <cell r="C138">
            <v>2.13</v>
          </cell>
        </row>
        <row r="139">
          <cell r="B139" t="str">
            <v>с 5 до 7</v>
          </cell>
          <cell r="C139">
            <v>2.17</v>
          </cell>
        </row>
        <row r="140">
          <cell r="B140" t="str">
            <v>с 7  до  9</v>
          </cell>
          <cell r="C140">
            <v>2.21</v>
          </cell>
        </row>
        <row r="141">
          <cell r="B141" t="str">
            <v>с 9 до 11</v>
          </cell>
          <cell r="C141">
            <v>2.25</v>
          </cell>
        </row>
        <row r="142">
          <cell r="B142" t="str">
            <v>с 11 до 14</v>
          </cell>
          <cell r="C142">
            <v>2.29</v>
          </cell>
        </row>
        <row r="143">
          <cell r="B143" t="str">
            <v>с 14 до 17</v>
          </cell>
          <cell r="C143">
            <v>2.34</v>
          </cell>
        </row>
        <row r="144">
          <cell r="B144" t="str">
            <v>с 17 до 20</v>
          </cell>
          <cell r="C144">
            <v>2.38</v>
          </cell>
        </row>
        <row r="145">
          <cell r="B145" t="str">
            <v>свыше 20</v>
          </cell>
          <cell r="C145">
            <v>2.42</v>
          </cell>
        </row>
        <row r="146">
          <cell r="B146" t="str">
            <v>Итого</v>
          </cell>
        </row>
        <row r="147">
          <cell r="A147" t="str">
            <v>G - 12</v>
          </cell>
          <cell r="B147" t="str">
            <v>до года</v>
          </cell>
          <cell r="C147">
            <v>1.88</v>
          </cell>
        </row>
        <row r="148">
          <cell r="B148" t="str">
            <v>с 1 до 2</v>
          </cell>
          <cell r="C148">
            <v>1.91</v>
          </cell>
        </row>
        <row r="149">
          <cell r="B149" t="str">
            <v>с 2 до 3</v>
          </cell>
          <cell r="C149">
            <v>1.95</v>
          </cell>
        </row>
        <row r="150">
          <cell r="B150" t="str">
            <v>с 3 до 5</v>
          </cell>
          <cell r="C150">
            <v>1.99</v>
          </cell>
        </row>
        <row r="151">
          <cell r="B151" t="str">
            <v>с 5 до 7</v>
          </cell>
          <cell r="C151">
            <v>2.02</v>
          </cell>
        </row>
        <row r="152">
          <cell r="B152" t="str">
            <v>с 7  до  9</v>
          </cell>
          <cell r="C152">
            <v>2.06</v>
          </cell>
        </row>
        <row r="153">
          <cell r="B153" t="str">
            <v>с 9 до 11</v>
          </cell>
          <cell r="C153">
            <v>2.1</v>
          </cell>
        </row>
        <row r="154">
          <cell r="B154" t="str">
            <v>с 11 до 14</v>
          </cell>
          <cell r="C154">
            <v>2.14</v>
          </cell>
        </row>
        <row r="155">
          <cell r="B155" t="str">
            <v>с 14 до 17</v>
          </cell>
          <cell r="C155">
            <v>2.1800000000000002</v>
          </cell>
        </row>
        <row r="156">
          <cell r="B156" t="str">
            <v>с 17 до 20</v>
          </cell>
          <cell r="C156">
            <v>2.2200000000000002</v>
          </cell>
        </row>
        <row r="157">
          <cell r="B157" t="str">
            <v>свыше 20</v>
          </cell>
          <cell r="C157">
            <v>2.2599999999999998</v>
          </cell>
        </row>
        <row r="158">
          <cell r="B158" t="str">
            <v>Итого</v>
          </cell>
        </row>
        <row r="159">
          <cell r="A159" t="str">
            <v>G - 13</v>
          </cell>
          <cell r="B159" t="str">
            <v>до года</v>
          </cell>
          <cell r="C159">
            <v>1.68</v>
          </cell>
        </row>
        <row r="160">
          <cell r="B160" t="str">
            <v>с 1 до 2</v>
          </cell>
          <cell r="C160">
            <v>1.71</v>
          </cell>
        </row>
        <row r="161">
          <cell r="B161" t="str">
            <v>с 2 до 3</v>
          </cell>
          <cell r="C161">
            <v>1.74</v>
          </cell>
        </row>
        <row r="162">
          <cell r="B162" t="str">
            <v>с 3 до 5</v>
          </cell>
          <cell r="C162">
            <v>1.77</v>
          </cell>
        </row>
        <row r="163">
          <cell r="B163" t="str">
            <v>с 5 до 7</v>
          </cell>
          <cell r="C163">
            <v>1.81</v>
          </cell>
        </row>
        <row r="164">
          <cell r="B164" t="str">
            <v>с 7  до  9</v>
          </cell>
          <cell r="C164">
            <v>1.84</v>
          </cell>
        </row>
        <row r="165">
          <cell r="B165" t="str">
            <v>с 9 до 11</v>
          </cell>
          <cell r="C165">
            <v>1.87</v>
          </cell>
        </row>
        <row r="166">
          <cell r="B166" t="str">
            <v>с 11 до 14</v>
          </cell>
          <cell r="C166">
            <v>1.91</v>
          </cell>
        </row>
        <row r="167">
          <cell r="B167" t="str">
            <v>с 14 до 17</v>
          </cell>
          <cell r="C167">
            <v>1.94</v>
          </cell>
        </row>
        <row r="168">
          <cell r="B168" t="str">
            <v>с 17 до 20</v>
          </cell>
          <cell r="C168">
            <v>1.98</v>
          </cell>
        </row>
        <row r="169">
          <cell r="B169" t="str">
            <v>свыше 20</v>
          </cell>
          <cell r="C169">
            <v>2.02</v>
          </cell>
        </row>
        <row r="170">
          <cell r="B170" t="str">
            <v>Итого</v>
          </cell>
        </row>
        <row r="171">
          <cell r="A171" t="str">
            <v>G - 14</v>
          </cell>
          <cell r="B171" t="str">
            <v>до года</v>
          </cell>
          <cell r="C171">
            <v>1.43</v>
          </cell>
        </row>
        <row r="172">
          <cell r="B172" t="str">
            <v>с 1 до 2</v>
          </cell>
          <cell r="C172">
            <v>1.46</v>
          </cell>
        </row>
        <row r="173">
          <cell r="B173" t="str">
            <v>с 2 до 3</v>
          </cell>
          <cell r="C173">
            <v>1.48</v>
          </cell>
        </row>
        <row r="174">
          <cell r="B174" t="str">
            <v>с 3 до 5</v>
          </cell>
          <cell r="C174">
            <v>1.51</v>
          </cell>
        </row>
        <row r="175">
          <cell r="B175" t="str">
            <v>с 5 до 7</v>
          </cell>
          <cell r="C175">
            <v>1.55</v>
          </cell>
        </row>
        <row r="176">
          <cell r="B176" t="str">
            <v>с 7  до  9</v>
          </cell>
          <cell r="C176">
            <v>1.59</v>
          </cell>
        </row>
        <row r="177">
          <cell r="B177" t="str">
            <v>с 9 до 11</v>
          </cell>
          <cell r="C177">
            <v>1.61</v>
          </cell>
        </row>
        <row r="178">
          <cell r="B178" t="str">
            <v>с 11 до 14</v>
          </cell>
          <cell r="C178">
            <v>1.64</v>
          </cell>
        </row>
        <row r="179">
          <cell r="B179" t="str">
            <v>с 14 до 17</v>
          </cell>
          <cell r="C179">
            <v>1.68</v>
          </cell>
        </row>
        <row r="180">
          <cell r="B180" t="str">
            <v>с 17 до 20</v>
          </cell>
          <cell r="C180">
            <v>1.69</v>
          </cell>
        </row>
        <row r="181">
          <cell r="B181" t="str">
            <v>свыше 20</v>
          </cell>
          <cell r="C181">
            <v>1.7</v>
          </cell>
        </row>
        <row r="182">
          <cell r="B182" t="str">
            <v>Итого</v>
          </cell>
        </row>
        <row r="184">
          <cell r="B184" t="str">
            <v>Всего по пункту 1.</v>
          </cell>
        </row>
        <row r="185">
          <cell r="A185" t="str">
            <v>2. Рабочие по квалификационным разрядам:</v>
          </cell>
        </row>
        <row r="186">
          <cell r="A186">
            <v>1</v>
          </cell>
          <cell r="C186">
            <v>1.39</v>
          </cell>
        </row>
        <row r="187">
          <cell r="A187">
            <v>2</v>
          </cell>
          <cell r="C187">
            <v>1.49</v>
          </cell>
        </row>
        <row r="188">
          <cell r="A188">
            <v>3</v>
          </cell>
          <cell r="C188">
            <v>1.59</v>
          </cell>
        </row>
        <row r="189">
          <cell r="A189">
            <v>4</v>
          </cell>
          <cell r="C189">
            <v>1.7</v>
          </cell>
        </row>
        <row r="190">
          <cell r="A190">
            <v>5</v>
          </cell>
          <cell r="C190">
            <v>1.82</v>
          </cell>
        </row>
        <row r="191">
          <cell r="A191">
            <v>6</v>
          </cell>
          <cell r="C191">
            <v>1.95</v>
          </cell>
        </row>
        <row r="192">
          <cell r="A192">
            <v>7</v>
          </cell>
          <cell r="C192">
            <v>2.09</v>
          </cell>
        </row>
        <row r="193">
          <cell r="A193">
            <v>8</v>
          </cell>
          <cell r="C193">
            <v>2.23</v>
          </cell>
        </row>
        <row r="194">
          <cell r="B194" t="str">
            <v>Всего по пункту 2:</v>
          </cell>
        </row>
        <row r="196">
          <cell r="B196" t="str">
            <v>Всего по пунктам 1 и 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113 "/>
      <sheetName val="113  (2)"/>
      <sheetName val="121"/>
      <sheetName val="122"/>
      <sheetName val="125"/>
      <sheetName val="132_2"/>
      <sheetName val="свод 139"/>
      <sheetName val="гсм"/>
      <sheetName val="гсм 010"/>
      <sheetName val="проч  _2_"/>
      <sheetName val="проч "/>
      <sheetName val="общее"/>
      <sheetName val="роддом"/>
      <sheetName val="141_1 "/>
      <sheetName val="141_2"/>
      <sheetName val="142"/>
      <sheetName val="144"/>
      <sheetName val="145_2"/>
      <sheetName val="146"/>
      <sheetName val="расш по 146 "/>
      <sheetName val="расш по 146  _2_"/>
      <sheetName val="149"/>
      <sheetName val="расш_ 149"/>
      <sheetName val="151"/>
      <sheetName val="159"/>
      <sheetName val="159 расш"/>
      <sheetName val="431"/>
      <sheetName val="СВОД  ГП"/>
      <sheetName val="СВОД  ГП _2_"/>
      <sheetName val="Лист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t="str">
            <v>March</v>
          </cell>
        </row>
      </sheetData>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рлычки"/>
      <sheetName val="титул.лист"/>
      <sheetName val="ПО НОВОМУ ШТАТНОМУ"/>
      <sheetName val="расчет ПО НОВОМУ ШТАТНОМУ "/>
      <sheetName val="2012 год "/>
      <sheetName val="Свод"/>
      <sheetName val="расчет ночных и празничных"/>
      <sheetName val="Служащие "/>
      <sheetName val="Рабочие"/>
      <sheetName val="113 список "/>
      <sheetName val="113"/>
      <sheetName val="Налогооблогаемый фонд"/>
      <sheetName val="121 "/>
      <sheetName val="122 "/>
      <sheetName val="125 машины"/>
      <sheetName val="Перечень автомашин"/>
      <sheetName val="125 работники"/>
      <sheetName val="131 свод"/>
      <sheetName val="расчет молока"/>
      <sheetName val="Расчет количества рабочих дней"/>
      <sheetName val="131 форма"/>
      <sheetName val="132"/>
      <sheetName val="расшифровка 132 - 2012 для изм"/>
      <sheetName val="расшифровка 132 - 2012"/>
      <sheetName val="расшифровка 132 - 2013"/>
      <sheetName val="расшифровка 132 - 2014"/>
      <sheetName val="139 сводная"/>
      <sheetName val="31-139"/>
      <sheetName val="пр 31"/>
      <sheetName val="32-139"/>
      <sheetName val="пр 32"/>
      <sheetName val="пр 32 прочие"/>
      <sheetName val="139гсм"/>
      <sheetName val="141 факт"/>
      <sheetName val="141 вода"/>
      <sheetName val="141 полив насаж."/>
      <sheetName val="141 электр"/>
      <sheetName val="141 отоп"/>
      <sheetName val="141 автономка"/>
      <sheetName val="142"/>
      <sheetName val="147 "/>
      <sheetName val="свод 149"/>
      <sheetName val="149-услуги"/>
      <sheetName val="149 расшифровка без региональн"/>
      <sheetName val="149 пункты доверия с арендой"/>
      <sheetName val="расчет по классам отходов утил"/>
      <sheetName val="обслуживание"/>
      <sheetName val="151 "/>
      <sheetName val="151 расшифровка "/>
      <sheetName val="расчет"/>
      <sheetName val="159"/>
      <sheetName val="Свод "/>
      <sheetName val="Свод +дополн штат"/>
    </sheetNames>
    <sheetDataSet>
      <sheetData sheetId="0"/>
      <sheetData sheetId="1"/>
      <sheetData sheetId="2">
        <row r="7">
          <cell r="J7">
            <v>17697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ГЗ"/>
      <sheetName val="Фонд"/>
      <sheetName val="ФКРБ"/>
      <sheetName val="ЭКРБ"/>
      <sheetName val="Источник финансирования"/>
      <sheetName val="КПВЭД (2)"/>
      <sheetName val="КПВЭД"/>
      <sheetName val="Способ закупки"/>
      <sheetName val="Вид предмета"/>
      <sheetName val="ОКЕИ"/>
      <sheetName val="Месяцы"/>
      <sheetName val="КАТО"/>
      <sheetName val="Служебный ФКРБ"/>
      <sheetName val="Год"/>
    </sheetNames>
    <sheetDataSet>
      <sheetData sheetId="0"/>
      <sheetData sheetId="1">
        <row r="1">
          <cell r="A1" t="str">
            <v>01 Республиканский бюджет</v>
          </cell>
        </row>
        <row r="2">
          <cell r="A2" t="str">
            <v>02 Областной бюджет</v>
          </cell>
        </row>
        <row r="3">
          <cell r="A3" t="str">
            <v>03 Районный бюджет</v>
          </cell>
        </row>
        <row r="4">
          <cell r="A4" t="str">
            <v>04 Национальный фонд</v>
          </cell>
        </row>
      </sheetData>
      <sheetData sheetId="2"/>
      <sheetData sheetId="3">
        <row r="1">
          <cell r="A1" t="str">
            <v>111 Оплата труда</v>
          </cell>
        </row>
      </sheetData>
      <sheetData sheetId="4">
        <row r="1">
          <cell r="A1" t="str">
            <v>1 Бюджет</v>
          </cell>
        </row>
      </sheetData>
      <sheetData sheetId="5"/>
      <sheetData sheetId="6"/>
      <sheetData sheetId="7">
        <row r="1">
          <cell r="A1" t="str">
            <v>01 Конкурс</v>
          </cell>
        </row>
      </sheetData>
      <sheetData sheetId="8"/>
      <sheetData sheetId="9"/>
      <sheetData sheetId="10">
        <row r="1">
          <cell r="A1" t="str">
            <v>01 Январь</v>
          </cell>
        </row>
        <row r="2">
          <cell r="A2" t="str">
            <v>02 Февраль</v>
          </cell>
        </row>
        <row r="3">
          <cell r="A3" t="str">
            <v xml:space="preserve">03 Март </v>
          </cell>
        </row>
        <row r="4">
          <cell r="A4" t="str">
            <v>04 Апрель</v>
          </cell>
        </row>
        <row r="5">
          <cell r="A5" t="str">
            <v>05 Май</v>
          </cell>
        </row>
        <row r="6">
          <cell r="A6" t="str">
            <v>06 Июнь</v>
          </cell>
        </row>
        <row r="7">
          <cell r="A7" t="str">
            <v>07 Июль</v>
          </cell>
        </row>
        <row r="8">
          <cell r="A8" t="str">
            <v>08 Август</v>
          </cell>
        </row>
        <row r="9">
          <cell r="A9" t="str">
            <v>09 Сентябрь</v>
          </cell>
        </row>
        <row r="10">
          <cell r="A10" t="str">
            <v>10 Октябрь</v>
          </cell>
        </row>
        <row r="11">
          <cell r="A11" t="str">
            <v>11 Ноябрь</v>
          </cell>
        </row>
        <row r="12">
          <cell r="A12" t="str">
            <v>12 Декабрь</v>
          </cell>
        </row>
      </sheetData>
      <sheetData sheetId="11"/>
      <sheetData sheetId="12"/>
      <sheetData sheetId="13">
        <row r="1">
          <cell r="A1">
            <v>2009</v>
          </cell>
        </row>
        <row r="2">
          <cell r="A2">
            <v>2010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8"/>
  <sheetViews>
    <sheetView tabSelected="1" view="pageBreakPreview" zoomScale="60" workbookViewId="0">
      <selection activeCell="C25" sqref="C25"/>
    </sheetView>
  </sheetViews>
  <sheetFormatPr defaultColWidth="8.85546875" defaultRowHeight="15.75" x14ac:dyDescent="0.25"/>
  <cols>
    <col min="1" max="1" width="8.85546875" style="1"/>
    <col min="2" max="2" width="54.42578125" style="1" customWidth="1"/>
    <col min="3" max="3" width="57.42578125" style="1" customWidth="1"/>
    <col min="4" max="4" width="13.28515625" style="8" customWidth="1"/>
    <col min="5" max="5" width="15.42578125" style="8" customWidth="1"/>
    <col min="6" max="6" width="15.28515625" style="9" customWidth="1"/>
    <col min="7" max="7" width="21.28515625" style="4" customWidth="1"/>
    <col min="8" max="9" width="18.28515625" style="1" customWidth="1"/>
    <col min="10" max="12" width="18.140625" style="1" customWidth="1"/>
    <col min="13" max="15" width="18.85546875" style="1" customWidth="1"/>
    <col min="16" max="16" width="20.85546875" style="1" customWidth="1"/>
    <col min="17" max="17" width="17.5703125" style="1" customWidth="1"/>
    <col min="18" max="18" width="18.28515625" style="1" customWidth="1"/>
    <col min="19" max="16384" width="8.85546875" style="1"/>
  </cols>
  <sheetData>
    <row r="1" spans="1:18" x14ac:dyDescent="0.25">
      <c r="E1" s="8" t="s">
        <v>0</v>
      </c>
    </row>
    <row r="2" spans="1:18" x14ac:dyDescent="0.25">
      <c r="E2" s="25" t="s">
        <v>49</v>
      </c>
    </row>
    <row r="4" spans="1:18" ht="15.75" customHeight="1" x14ac:dyDescent="0.25">
      <c r="A4" s="30" t="s">
        <v>1</v>
      </c>
      <c r="B4" s="30"/>
      <c r="C4" s="30"/>
      <c r="D4" s="30"/>
      <c r="E4" s="30"/>
      <c r="F4" s="30"/>
      <c r="G4" s="30"/>
    </row>
    <row r="5" spans="1:18" ht="64.5" customHeight="1" x14ac:dyDescent="0.25">
      <c r="A5" s="11" t="s">
        <v>2</v>
      </c>
      <c r="B5" s="11" t="s">
        <v>3</v>
      </c>
      <c r="C5" s="11" t="s">
        <v>10</v>
      </c>
      <c r="D5" s="11" t="s">
        <v>4</v>
      </c>
      <c r="E5" s="11" t="s">
        <v>5</v>
      </c>
      <c r="F5" s="11" t="s">
        <v>6</v>
      </c>
      <c r="G5" s="11" t="s">
        <v>7</v>
      </c>
      <c r="H5" s="28" t="s">
        <v>57</v>
      </c>
      <c r="I5" s="28" t="s">
        <v>64</v>
      </c>
      <c r="J5" s="28" t="s">
        <v>58</v>
      </c>
      <c r="K5" s="28" t="s">
        <v>65</v>
      </c>
      <c r="L5" s="28" t="s">
        <v>48</v>
      </c>
      <c r="M5" s="28" t="s">
        <v>56</v>
      </c>
      <c r="N5" s="28" t="s">
        <v>63</v>
      </c>
      <c r="O5" s="28" t="s">
        <v>59</v>
      </c>
      <c r="P5" s="28" t="s">
        <v>62</v>
      </c>
      <c r="Q5" s="28" t="s">
        <v>60</v>
      </c>
      <c r="R5" s="28" t="s">
        <v>61</v>
      </c>
    </row>
    <row r="6" spans="1:18" ht="14.45" customHeight="1" x14ac:dyDescent="0.25">
      <c r="A6" s="31" t="s">
        <v>12</v>
      </c>
      <c r="B6" s="31"/>
      <c r="C6" s="31"/>
      <c r="D6" s="31"/>
      <c r="E6" s="31"/>
      <c r="F6" s="31"/>
      <c r="G6" s="31"/>
      <c r="H6" s="26"/>
      <c r="I6" s="26"/>
      <c r="J6" s="26"/>
      <c r="K6" s="26"/>
      <c r="L6" s="26"/>
      <c r="M6" s="26"/>
      <c r="N6" s="26"/>
      <c r="O6" s="26"/>
      <c r="P6" s="26"/>
      <c r="Q6" s="26"/>
      <c r="R6" s="26"/>
    </row>
    <row r="7" spans="1:18" ht="14.45" customHeight="1" x14ac:dyDescent="0.25">
      <c r="A7" s="12">
        <v>1</v>
      </c>
      <c r="B7" s="13" t="s">
        <v>14</v>
      </c>
      <c r="C7" s="14" t="s">
        <v>28</v>
      </c>
      <c r="D7" s="15" t="s">
        <v>15</v>
      </c>
      <c r="E7" s="15">
        <v>2495</v>
      </c>
      <c r="F7" s="16">
        <v>105.76</v>
      </c>
      <c r="G7" s="17">
        <f t="shared" ref="G7:G8" si="0">E7*F7</f>
        <v>263871.2</v>
      </c>
      <c r="H7" s="67"/>
      <c r="I7" s="67"/>
      <c r="J7" s="67"/>
      <c r="K7" s="67"/>
      <c r="L7" s="67"/>
      <c r="M7" s="73">
        <v>104.9</v>
      </c>
      <c r="N7" s="73">
        <f>M7*E7</f>
        <v>261725.5</v>
      </c>
      <c r="O7" s="67"/>
      <c r="P7" s="67"/>
      <c r="Q7" s="67"/>
      <c r="R7" s="26"/>
    </row>
    <row r="8" spans="1:18" ht="17.25" customHeight="1" x14ac:dyDescent="0.25">
      <c r="A8" s="18">
        <v>2</v>
      </c>
      <c r="B8" s="19" t="s">
        <v>14</v>
      </c>
      <c r="C8" s="19" t="s">
        <v>29</v>
      </c>
      <c r="D8" s="20" t="s">
        <v>15</v>
      </c>
      <c r="E8" s="5">
        <v>2000</v>
      </c>
      <c r="F8" s="6">
        <v>132.07</v>
      </c>
      <c r="G8" s="17">
        <f t="shared" si="0"/>
        <v>264140</v>
      </c>
      <c r="H8" s="67"/>
      <c r="I8" s="67"/>
      <c r="J8" s="67"/>
      <c r="K8" s="67"/>
      <c r="L8" s="67"/>
      <c r="M8" s="73">
        <v>131.9</v>
      </c>
      <c r="N8" s="73">
        <f>M8*E8</f>
        <v>263800</v>
      </c>
      <c r="O8" s="67"/>
      <c r="P8" s="67"/>
      <c r="Q8" s="67"/>
      <c r="R8" s="26"/>
    </row>
    <row r="9" spans="1:18" s="2" customFormat="1" ht="15.75" customHeight="1" x14ac:dyDescent="0.25">
      <c r="A9" s="33" t="s">
        <v>13</v>
      </c>
      <c r="B9" s="34"/>
      <c r="C9" s="34"/>
      <c r="D9" s="34"/>
      <c r="E9" s="34"/>
      <c r="F9" s="34"/>
      <c r="G9" s="35"/>
      <c r="H9" s="68"/>
      <c r="I9" s="68"/>
      <c r="J9" s="68"/>
      <c r="K9" s="68"/>
      <c r="L9" s="68"/>
      <c r="M9" s="68"/>
      <c r="N9" s="68"/>
      <c r="O9" s="68"/>
      <c r="P9" s="68"/>
      <c r="Q9" s="68"/>
      <c r="R9" s="27"/>
    </row>
    <row r="10" spans="1:18" s="2" customFormat="1" ht="393" customHeight="1" x14ac:dyDescent="0.25">
      <c r="A10" s="18">
        <v>3</v>
      </c>
      <c r="B10" s="19" t="s">
        <v>35</v>
      </c>
      <c r="C10" s="10" t="s">
        <v>16</v>
      </c>
      <c r="D10" s="20" t="s">
        <v>17</v>
      </c>
      <c r="E10" s="5">
        <v>40</v>
      </c>
      <c r="F10" s="6">
        <v>1240</v>
      </c>
      <c r="G10" s="21">
        <f t="shared" ref="G10:G25" si="1">E10*F10</f>
        <v>49600</v>
      </c>
      <c r="H10" s="72">
        <v>750</v>
      </c>
      <c r="I10" s="72">
        <f>H10*E10</f>
        <v>30000</v>
      </c>
      <c r="J10" s="68">
        <v>1235</v>
      </c>
      <c r="K10" s="68"/>
      <c r="L10" s="68"/>
      <c r="M10" s="68"/>
      <c r="N10" s="68"/>
      <c r="O10" s="68"/>
      <c r="P10" s="68"/>
      <c r="Q10" s="68"/>
      <c r="R10" s="27"/>
    </row>
    <row r="11" spans="1:18" s="2" customFormat="1" ht="409.5" customHeight="1" x14ac:dyDescent="0.25">
      <c r="A11" s="18">
        <v>4</v>
      </c>
      <c r="B11" s="19" t="s">
        <v>34</v>
      </c>
      <c r="C11" s="10" t="s">
        <v>18</v>
      </c>
      <c r="D11" s="20" t="s">
        <v>17</v>
      </c>
      <c r="E11" s="5">
        <v>50</v>
      </c>
      <c r="F11" s="6">
        <v>1903</v>
      </c>
      <c r="G11" s="21">
        <f t="shared" si="1"/>
        <v>95150</v>
      </c>
      <c r="H11" s="72">
        <v>750</v>
      </c>
      <c r="I11" s="72">
        <f>H11*E11</f>
        <v>37500</v>
      </c>
      <c r="J11" s="68">
        <v>1900</v>
      </c>
      <c r="K11" s="68"/>
      <c r="L11" s="68"/>
      <c r="M11" s="68"/>
      <c r="N11" s="68"/>
      <c r="O11" s="68"/>
      <c r="P11" s="68"/>
      <c r="Q11" s="68"/>
      <c r="R11" s="27"/>
    </row>
    <row r="12" spans="1:18" s="2" customFormat="1" ht="120.75" customHeight="1" x14ac:dyDescent="0.25">
      <c r="A12" s="18">
        <v>5</v>
      </c>
      <c r="B12" s="19" t="s">
        <v>42</v>
      </c>
      <c r="C12" s="10" t="s">
        <v>43</v>
      </c>
      <c r="D12" s="20" t="s">
        <v>17</v>
      </c>
      <c r="E12" s="5">
        <v>20</v>
      </c>
      <c r="F12" s="6">
        <v>4500</v>
      </c>
      <c r="G12" s="21">
        <f t="shared" si="1"/>
        <v>90000</v>
      </c>
      <c r="H12" s="68"/>
      <c r="I12" s="68"/>
      <c r="J12" s="68"/>
      <c r="K12" s="68"/>
      <c r="L12" s="68"/>
      <c r="M12" s="68"/>
      <c r="N12" s="68"/>
      <c r="O12" s="68"/>
      <c r="P12" s="68"/>
      <c r="Q12" s="68"/>
      <c r="R12" s="27"/>
    </row>
    <row r="13" spans="1:18" s="2" customFormat="1" ht="34.5" customHeight="1" x14ac:dyDescent="0.25">
      <c r="A13" s="18">
        <v>6</v>
      </c>
      <c r="B13" s="19" t="s">
        <v>44</v>
      </c>
      <c r="C13" s="19" t="s">
        <v>44</v>
      </c>
      <c r="D13" s="20" t="s">
        <v>19</v>
      </c>
      <c r="E13" s="5">
        <v>100</v>
      </c>
      <c r="F13" s="6">
        <v>157.9</v>
      </c>
      <c r="G13" s="21">
        <f t="shared" si="1"/>
        <v>15790</v>
      </c>
      <c r="H13" s="68"/>
      <c r="I13" s="68"/>
      <c r="J13" s="68"/>
      <c r="K13" s="68"/>
      <c r="L13" s="68"/>
      <c r="M13" s="68"/>
      <c r="N13" s="68"/>
      <c r="O13" s="68"/>
      <c r="P13" s="68"/>
      <c r="Q13" s="68"/>
      <c r="R13" s="27"/>
    </row>
    <row r="14" spans="1:18" s="2" customFormat="1" ht="158.25" customHeight="1" x14ac:dyDescent="0.25">
      <c r="A14" s="18">
        <v>7</v>
      </c>
      <c r="B14" s="19" t="s">
        <v>20</v>
      </c>
      <c r="C14" s="10" t="s">
        <v>45</v>
      </c>
      <c r="D14" s="20" t="s">
        <v>32</v>
      </c>
      <c r="E14" s="5">
        <v>10</v>
      </c>
      <c r="F14" s="6">
        <v>12500</v>
      </c>
      <c r="G14" s="21">
        <f t="shared" si="1"/>
        <v>125000</v>
      </c>
      <c r="H14" s="68"/>
      <c r="I14" s="68"/>
      <c r="J14" s="68"/>
      <c r="K14" s="68"/>
      <c r="L14" s="68"/>
      <c r="M14" s="68"/>
      <c r="N14" s="68"/>
      <c r="O14" s="68"/>
      <c r="P14" s="68"/>
      <c r="Q14" s="68"/>
      <c r="R14" s="27"/>
    </row>
    <row r="15" spans="1:18" s="2" customFormat="1" ht="288.75" customHeight="1" x14ac:dyDescent="0.25">
      <c r="A15" s="18">
        <v>8</v>
      </c>
      <c r="B15" s="19" t="s">
        <v>36</v>
      </c>
      <c r="C15" s="10" t="s">
        <v>21</v>
      </c>
      <c r="D15" s="20" t="s">
        <v>17</v>
      </c>
      <c r="E15" s="5">
        <v>50</v>
      </c>
      <c r="F15" s="6">
        <v>1843</v>
      </c>
      <c r="G15" s="21">
        <f t="shared" si="1"/>
        <v>92150</v>
      </c>
      <c r="H15" s="72">
        <v>750</v>
      </c>
      <c r="I15" s="72">
        <f>H15*E15</f>
        <v>37500</v>
      </c>
      <c r="J15" s="68">
        <v>1840</v>
      </c>
      <c r="K15" s="68"/>
      <c r="L15" s="68"/>
      <c r="M15" s="68"/>
      <c r="N15" s="68"/>
      <c r="O15" s="68"/>
      <c r="P15" s="68"/>
      <c r="Q15" s="68"/>
      <c r="R15" s="27"/>
    </row>
    <row r="16" spans="1:18" s="2" customFormat="1" ht="288" customHeight="1" x14ac:dyDescent="0.25">
      <c r="A16" s="18">
        <v>9</v>
      </c>
      <c r="B16" s="19" t="s">
        <v>37</v>
      </c>
      <c r="C16" s="10" t="s">
        <v>22</v>
      </c>
      <c r="D16" s="20" t="s">
        <v>17</v>
      </c>
      <c r="E16" s="5">
        <v>100</v>
      </c>
      <c r="F16" s="6">
        <v>6080</v>
      </c>
      <c r="G16" s="21">
        <f t="shared" si="1"/>
        <v>608000</v>
      </c>
      <c r="H16" s="72">
        <v>750</v>
      </c>
      <c r="I16" s="72">
        <f>H16*E16</f>
        <v>75000</v>
      </c>
      <c r="J16" s="68">
        <v>6050</v>
      </c>
      <c r="K16" s="68"/>
      <c r="L16" s="68"/>
      <c r="M16" s="68"/>
      <c r="N16" s="68"/>
      <c r="O16" s="68"/>
      <c r="P16" s="68"/>
      <c r="Q16" s="68"/>
      <c r="R16" s="27"/>
    </row>
    <row r="17" spans="1:20" s="2" customFormat="1" ht="409.6" customHeight="1" x14ac:dyDescent="0.25">
      <c r="A17" s="18">
        <v>10</v>
      </c>
      <c r="B17" s="19" t="s">
        <v>41</v>
      </c>
      <c r="C17" s="10" t="s">
        <v>23</v>
      </c>
      <c r="D17" s="20" t="s">
        <v>17</v>
      </c>
      <c r="E17" s="5">
        <v>100</v>
      </c>
      <c r="F17" s="6">
        <v>2475</v>
      </c>
      <c r="G17" s="21">
        <f t="shared" si="1"/>
        <v>247500</v>
      </c>
      <c r="H17" s="68"/>
      <c r="I17" s="68"/>
      <c r="J17" s="73">
        <v>2470</v>
      </c>
      <c r="K17" s="73">
        <f>J17*E17</f>
        <v>247000</v>
      </c>
      <c r="L17" s="68"/>
      <c r="M17" s="68"/>
      <c r="N17" s="68"/>
      <c r="O17" s="68"/>
      <c r="P17" s="68"/>
      <c r="Q17" s="68"/>
      <c r="R17" s="27"/>
    </row>
    <row r="18" spans="1:20" s="2" customFormat="1" ht="409.6" customHeight="1" x14ac:dyDescent="0.25">
      <c r="A18" s="43">
        <v>11</v>
      </c>
      <c r="B18" s="40" t="s">
        <v>38</v>
      </c>
      <c r="C18" s="37" t="s">
        <v>24</v>
      </c>
      <c r="D18" s="46" t="s">
        <v>17</v>
      </c>
      <c r="E18" s="49">
        <v>50</v>
      </c>
      <c r="F18" s="52">
        <v>5957</v>
      </c>
      <c r="G18" s="55">
        <f t="shared" si="1"/>
        <v>297850</v>
      </c>
      <c r="H18" s="61"/>
      <c r="I18" s="61"/>
      <c r="J18" s="74">
        <v>5950</v>
      </c>
      <c r="K18" s="74">
        <f>J18*E18</f>
        <v>297500</v>
      </c>
      <c r="L18" s="61"/>
      <c r="M18" s="61"/>
      <c r="N18" s="61"/>
      <c r="O18" s="61"/>
      <c r="P18" s="61"/>
      <c r="Q18" s="61"/>
      <c r="R18" s="58"/>
    </row>
    <row r="19" spans="1:20" s="2" customFormat="1" ht="36" customHeight="1" x14ac:dyDescent="0.25">
      <c r="A19" s="45"/>
      <c r="B19" s="42"/>
      <c r="C19" s="39"/>
      <c r="D19" s="48"/>
      <c r="E19" s="51"/>
      <c r="F19" s="54"/>
      <c r="G19" s="57"/>
      <c r="H19" s="63"/>
      <c r="I19" s="63"/>
      <c r="J19" s="78"/>
      <c r="K19" s="78"/>
      <c r="L19" s="63"/>
      <c r="M19" s="63"/>
      <c r="N19" s="63"/>
      <c r="O19" s="63"/>
      <c r="P19" s="63"/>
      <c r="Q19" s="63"/>
      <c r="R19" s="59"/>
    </row>
    <row r="20" spans="1:20" s="2" customFormat="1" ht="409.6" customHeight="1" x14ac:dyDescent="0.25">
      <c r="A20" s="43">
        <v>12</v>
      </c>
      <c r="B20" s="40" t="s">
        <v>39</v>
      </c>
      <c r="C20" s="37" t="s">
        <v>25</v>
      </c>
      <c r="D20" s="46" t="s">
        <v>17</v>
      </c>
      <c r="E20" s="49">
        <v>50</v>
      </c>
      <c r="F20" s="52">
        <v>7186</v>
      </c>
      <c r="G20" s="55">
        <f t="shared" si="1"/>
        <v>359300</v>
      </c>
      <c r="H20" s="60"/>
      <c r="I20" s="61"/>
      <c r="J20" s="74">
        <v>7180</v>
      </c>
      <c r="K20" s="74">
        <f>J20*E20</f>
        <v>359000</v>
      </c>
      <c r="L20" s="61"/>
      <c r="M20" s="61"/>
      <c r="N20" s="61"/>
      <c r="O20" s="61"/>
      <c r="P20" s="61"/>
      <c r="Q20" s="61"/>
      <c r="R20" s="58"/>
    </row>
    <row r="21" spans="1:20" s="2" customFormat="1" ht="47.25" customHeight="1" x14ac:dyDescent="0.25">
      <c r="A21" s="45"/>
      <c r="B21" s="42"/>
      <c r="C21" s="39"/>
      <c r="D21" s="48"/>
      <c r="E21" s="51"/>
      <c r="F21" s="54"/>
      <c r="G21" s="57"/>
      <c r="H21" s="62"/>
      <c r="I21" s="63"/>
      <c r="J21" s="78"/>
      <c r="K21" s="78"/>
      <c r="L21" s="63"/>
      <c r="M21" s="63"/>
      <c r="N21" s="63"/>
      <c r="O21" s="63"/>
      <c r="P21" s="63"/>
      <c r="Q21" s="63"/>
      <c r="R21" s="59"/>
    </row>
    <row r="22" spans="1:20" s="2" customFormat="1" ht="409.6" customHeight="1" x14ac:dyDescent="0.25">
      <c r="A22" s="43">
        <v>13</v>
      </c>
      <c r="B22" s="40" t="s">
        <v>40</v>
      </c>
      <c r="C22" s="37" t="s">
        <v>27</v>
      </c>
      <c r="D22" s="46" t="s">
        <v>17</v>
      </c>
      <c r="E22" s="49">
        <v>10</v>
      </c>
      <c r="F22" s="52">
        <v>9214</v>
      </c>
      <c r="G22" s="55">
        <f t="shared" si="1"/>
        <v>92140</v>
      </c>
      <c r="H22" s="61"/>
      <c r="I22" s="61"/>
      <c r="J22" s="61"/>
      <c r="K22" s="61"/>
      <c r="L22" s="61"/>
      <c r="M22" s="61"/>
      <c r="N22" s="61"/>
      <c r="O22" s="61"/>
      <c r="P22" s="61"/>
      <c r="Q22" s="61"/>
      <c r="R22" s="58"/>
    </row>
    <row r="23" spans="1:20" s="2" customFormat="1" ht="43.5" customHeight="1" x14ac:dyDescent="0.25">
      <c r="A23" s="45"/>
      <c r="B23" s="42"/>
      <c r="C23" s="39"/>
      <c r="D23" s="48"/>
      <c r="E23" s="51"/>
      <c r="F23" s="54"/>
      <c r="G23" s="57"/>
      <c r="H23" s="63"/>
      <c r="I23" s="63"/>
      <c r="J23" s="63"/>
      <c r="K23" s="63"/>
      <c r="L23" s="63"/>
      <c r="M23" s="63"/>
      <c r="N23" s="63"/>
      <c r="O23" s="63"/>
      <c r="P23" s="63"/>
      <c r="Q23" s="63"/>
      <c r="R23" s="59"/>
    </row>
    <row r="24" spans="1:20" s="2" customFormat="1" ht="32.25" customHeight="1" x14ac:dyDescent="0.25">
      <c r="A24" s="18">
        <v>14</v>
      </c>
      <c r="B24" s="10" t="s">
        <v>30</v>
      </c>
      <c r="C24" s="10" t="s">
        <v>30</v>
      </c>
      <c r="D24" s="20" t="s">
        <v>17</v>
      </c>
      <c r="E24" s="5">
        <v>3000</v>
      </c>
      <c r="F24" s="6">
        <v>539</v>
      </c>
      <c r="G24" s="21">
        <f t="shared" si="1"/>
        <v>1617000</v>
      </c>
      <c r="H24" s="72">
        <v>250</v>
      </c>
      <c r="I24" s="72">
        <f>H24*E24</f>
        <v>750000</v>
      </c>
      <c r="J24" s="68"/>
      <c r="K24" s="68"/>
      <c r="L24" s="68">
        <v>470</v>
      </c>
      <c r="M24" s="68"/>
      <c r="N24" s="68"/>
      <c r="O24" s="68"/>
      <c r="P24" s="68"/>
      <c r="Q24" s="68"/>
      <c r="R24" s="27"/>
    </row>
    <row r="25" spans="1:20" s="2" customFormat="1" ht="213" customHeight="1" x14ac:dyDescent="0.25">
      <c r="A25" s="18">
        <v>15</v>
      </c>
      <c r="B25" s="19" t="s">
        <v>46</v>
      </c>
      <c r="C25" s="10" t="s">
        <v>47</v>
      </c>
      <c r="D25" s="20" t="s">
        <v>26</v>
      </c>
      <c r="E25" s="5">
        <v>300</v>
      </c>
      <c r="F25" s="6">
        <v>600</v>
      </c>
      <c r="G25" s="21">
        <f t="shared" si="1"/>
        <v>180000</v>
      </c>
      <c r="H25" s="68"/>
      <c r="I25" s="68"/>
      <c r="J25" s="68"/>
      <c r="K25" s="68"/>
      <c r="L25" s="68"/>
      <c r="M25" s="68"/>
      <c r="N25" s="68"/>
      <c r="O25" s="73">
        <v>588</v>
      </c>
      <c r="P25" s="73">
        <f>O25*E25</f>
        <v>176400</v>
      </c>
      <c r="Q25" s="68"/>
      <c r="R25" s="27"/>
    </row>
    <row r="26" spans="1:20" s="2" customFormat="1" ht="409.5" customHeight="1" x14ac:dyDescent="0.25">
      <c r="A26" s="43">
        <v>16</v>
      </c>
      <c r="B26" s="40" t="s">
        <v>31</v>
      </c>
      <c r="C26" s="37" t="s">
        <v>33</v>
      </c>
      <c r="D26" s="46" t="s">
        <v>32</v>
      </c>
      <c r="E26" s="49">
        <v>500</v>
      </c>
      <c r="F26" s="52">
        <v>3100</v>
      </c>
      <c r="G26" s="55">
        <f>E26*F26</f>
        <v>1550000</v>
      </c>
      <c r="H26" s="64"/>
      <c r="I26" s="69"/>
      <c r="J26" s="64"/>
      <c r="K26" s="69"/>
      <c r="L26" s="64"/>
      <c r="M26" s="64"/>
      <c r="N26" s="69"/>
      <c r="O26" s="64"/>
      <c r="P26" s="69"/>
      <c r="Q26" s="74">
        <v>3100</v>
      </c>
      <c r="R26" s="75">
        <f>Q26*E26</f>
        <v>1550000</v>
      </c>
    </row>
    <row r="27" spans="1:20" s="2" customFormat="1" ht="409.5" customHeight="1" x14ac:dyDescent="0.25">
      <c r="A27" s="44"/>
      <c r="B27" s="41"/>
      <c r="C27" s="38"/>
      <c r="D27" s="47"/>
      <c r="E27" s="50"/>
      <c r="F27" s="53"/>
      <c r="G27" s="56"/>
      <c r="H27" s="65"/>
      <c r="I27" s="70"/>
      <c r="J27" s="65"/>
      <c r="K27" s="70"/>
      <c r="L27" s="65"/>
      <c r="M27" s="65"/>
      <c r="N27" s="70"/>
      <c r="O27" s="65"/>
      <c r="P27" s="70"/>
      <c r="Q27" s="76"/>
      <c r="R27" s="77"/>
    </row>
    <row r="28" spans="1:20" s="2" customFormat="1" ht="267" customHeight="1" x14ac:dyDescent="0.25">
      <c r="A28" s="45"/>
      <c r="B28" s="42"/>
      <c r="C28" s="39"/>
      <c r="D28" s="48"/>
      <c r="E28" s="51"/>
      <c r="F28" s="54"/>
      <c r="G28" s="57"/>
      <c r="H28" s="66"/>
      <c r="I28" s="71"/>
      <c r="J28" s="66"/>
      <c r="K28" s="71"/>
      <c r="L28" s="66"/>
      <c r="M28" s="66"/>
      <c r="N28" s="71"/>
      <c r="O28" s="66"/>
      <c r="P28" s="71"/>
      <c r="Q28" s="78"/>
      <c r="R28" s="79"/>
    </row>
    <row r="29" spans="1:20" ht="21.6" customHeight="1" x14ac:dyDescent="0.25">
      <c r="A29" s="22"/>
      <c r="B29" s="22" t="s">
        <v>8</v>
      </c>
      <c r="C29" s="22"/>
      <c r="D29" s="18"/>
      <c r="E29" s="23"/>
      <c r="F29" s="24"/>
      <c r="G29" s="24">
        <f>G7+G8+G10+G11+G12+G13+G14+G15+G16+G17+G18+G20+G22+G24+G25+G26</f>
        <v>5947491.2000000002</v>
      </c>
      <c r="H29" s="26"/>
      <c r="I29" s="80">
        <f>I10+I11+I15+I16+I24</f>
        <v>930000</v>
      </c>
      <c r="J29" s="26"/>
      <c r="K29" s="80">
        <f>K17+K18+K20</f>
        <v>903500</v>
      </c>
      <c r="L29" s="26"/>
      <c r="M29" s="26"/>
      <c r="N29" s="80">
        <f>N7+N8</f>
        <v>525525.5</v>
      </c>
      <c r="O29" s="26"/>
      <c r="P29" s="80">
        <f>P25</f>
        <v>176400</v>
      </c>
      <c r="Q29" s="26"/>
      <c r="R29" s="80">
        <f>R26</f>
        <v>1550000</v>
      </c>
    </row>
    <row r="30" spans="1:20" ht="26.45" customHeight="1" x14ac:dyDescent="0.25"/>
    <row r="31" spans="1:20" x14ac:dyDescent="0.25">
      <c r="A31" s="32" t="s">
        <v>9</v>
      </c>
      <c r="B31" s="32"/>
      <c r="C31" s="32"/>
      <c r="D31" s="32"/>
      <c r="E31" s="32"/>
      <c r="F31" s="32"/>
      <c r="G31" s="32"/>
      <c r="H31" s="32"/>
      <c r="I31" s="29"/>
    </row>
    <row r="32" spans="1:20" s="3" customFormat="1" ht="53.25" customHeight="1" x14ac:dyDescent="0.25">
      <c r="A32" s="36" t="s">
        <v>11</v>
      </c>
      <c r="B32" s="36"/>
      <c r="C32" s="36"/>
      <c r="D32" s="36"/>
      <c r="E32" s="36"/>
      <c r="F32" s="36"/>
      <c r="G32" s="36"/>
      <c r="H32" s="7"/>
      <c r="I32" s="7"/>
      <c r="J32" s="7"/>
      <c r="K32" s="7"/>
      <c r="L32" s="7"/>
      <c r="M32" s="7"/>
      <c r="N32" s="7"/>
      <c r="O32" s="7"/>
      <c r="P32" s="7"/>
      <c r="Q32" s="7"/>
      <c r="R32" s="7"/>
      <c r="S32" s="7"/>
      <c r="T32" s="7"/>
    </row>
    <row r="34" spans="1:7" x14ac:dyDescent="0.25">
      <c r="A34" s="1" t="s">
        <v>50</v>
      </c>
      <c r="G34" s="4" t="s">
        <v>51</v>
      </c>
    </row>
    <row r="36" spans="1:7" x14ac:dyDescent="0.25">
      <c r="A36" s="1" t="s">
        <v>52</v>
      </c>
      <c r="G36" s="4" t="s">
        <v>53</v>
      </c>
    </row>
    <row r="38" spans="1:7" x14ac:dyDescent="0.25">
      <c r="A38" s="1" t="s">
        <v>54</v>
      </c>
      <c r="G38" s="4" t="s">
        <v>55</v>
      </c>
    </row>
  </sheetData>
  <mergeCells count="73">
    <mergeCell ref="N22:N23"/>
    <mergeCell ref="O22:O23"/>
    <mergeCell ref="P22:P23"/>
    <mergeCell ref="Q22:Q23"/>
    <mergeCell ref="R22:R23"/>
    <mergeCell ref="I22:I23"/>
    <mergeCell ref="J22:J23"/>
    <mergeCell ref="K22:K23"/>
    <mergeCell ref="L22:L23"/>
    <mergeCell ref="M22:M23"/>
    <mergeCell ref="D22:D23"/>
    <mergeCell ref="E22:E23"/>
    <mergeCell ref="F22:F23"/>
    <mergeCell ref="G22:G23"/>
    <mergeCell ref="H22:H23"/>
    <mergeCell ref="N20:N21"/>
    <mergeCell ref="O20:O21"/>
    <mergeCell ref="P20:P21"/>
    <mergeCell ref="Q20:Q21"/>
    <mergeCell ref="R20:R21"/>
    <mergeCell ref="P18:P19"/>
    <mergeCell ref="Q18:Q19"/>
    <mergeCell ref="R18:R19"/>
    <mergeCell ref="A20:A21"/>
    <mergeCell ref="B20:B21"/>
    <mergeCell ref="C20:C21"/>
    <mergeCell ref="D20:D21"/>
    <mergeCell ref="E20:E21"/>
    <mergeCell ref="F20:F21"/>
    <mergeCell ref="G20:G21"/>
    <mergeCell ref="H20:H21"/>
    <mergeCell ref="I20:I21"/>
    <mergeCell ref="J20:J21"/>
    <mergeCell ref="K20:K21"/>
    <mergeCell ref="L20:L21"/>
    <mergeCell ref="M20:M21"/>
    <mergeCell ref="R26:R28"/>
    <mergeCell ref="C18:C19"/>
    <mergeCell ref="A18:A19"/>
    <mergeCell ref="B18:B19"/>
    <mergeCell ref="D18:D19"/>
    <mergeCell ref="E18:E19"/>
    <mergeCell ref="F18:F19"/>
    <mergeCell ref="G18:G19"/>
    <mergeCell ref="H18:H19"/>
    <mergeCell ref="I18:I19"/>
    <mergeCell ref="J18:J19"/>
    <mergeCell ref="K18:K19"/>
    <mergeCell ref="L18:L19"/>
    <mergeCell ref="M18:M19"/>
    <mergeCell ref="N18:N19"/>
    <mergeCell ref="O18:O19"/>
    <mergeCell ref="J26:J28"/>
    <mergeCell ref="L26:L28"/>
    <mergeCell ref="M26:M28"/>
    <mergeCell ref="O26:O28"/>
    <mergeCell ref="Q26:Q28"/>
    <mergeCell ref="A4:G4"/>
    <mergeCell ref="A6:G6"/>
    <mergeCell ref="A31:H31"/>
    <mergeCell ref="A9:G9"/>
    <mergeCell ref="A32:G32"/>
    <mergeCell ref="C26:C28"/>
    <mergeCell ref="B26:B28"/>
    <mergeCell ref="A26:A28"/>
    <mergeCell ref="D26:D28"/>
    <mergeCell ref="E26:E28"/>
    <mergeCell ref="F26:F28"/>
    <mergeCell ref="G26:G28"/>
    <mergeCell ref="H26:H28"/>
    <mergeCell ref="A22:A23"/>
    <mergeCell ref="B22:B23"/>
    <mergeCell ref="C22:C23"/>
  </mergeCells>
  <pageMargins left="0.19685039370078741" right="0.19685039370078741" top="0.74803149606299213" bottom="0.74803149606299213" header="0.31496062992125984" footer="0.31496062992125984"/>
  <pageSetup paperSize="9" scale="3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ЛС и МИ</vt:lpstr>
      <vt:lpstr>'ЛС и МИ'!Область_печати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1</cp:lastModifiedBy>
  <cp:lastPrinted>2021-12-10T12:32:42Z</cp:lastPrinted>
  <dcterms:created xsi:type="dcterms:W3CDTF">2019-03-11T10:08:28Z</dcterms:created>
  <dcterms:modified xsi:type="dcterms:W3CDTF">2021-12-10T12:39:17Z</dcterms:modified>
</cp:coreProperties>
</file>