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3\Протокола\"/>
    </mc:Choice>
  </mc:AlternateContent>
  <bookViews>
    <workbookView xWindow="0" yWindow="0" windowWidth="20490" windowHeight="762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МИ!$A$1:$M$36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M27" i="1" l="1"/>
  <c r="M11" i="1"/>
  <c r="J27" i="1"/>
  <c r="J13" i="1"/>
  <c r="J25" i="1"/>
  <c r="G21" i="1" l="1"/>
  <c r="G25" i="1" l="1"/>
  <c r="G24" i="1" l="1"/>
  <c r="G23" i="1" l="1"/>
  <c r="G26" i="1"/>
  <c r="G17" i="1" l="1"/>
  <c r="G18" i="1"/>
  <c r="G19" i="1"/>
  <c r="G20" i="1"/>
  <c r="G8" i="1" l="1"/>
  <c r="G12" i="1" l="1"/>
  <c r="G27" i="1" s="1"/>
  <c r="G9" i="1"/>
  <c r="G10" i="1"/>
  <c r="G22" i="1" l="1"/>
  <c r="G16" i="1" l="1"/>
  <c r="G14" i="1"/>
  <c r="G15" i="1"/>
  <c r="G11" i="1"/>
  <c r="G7" i="1" l="1"/>
  <c r="G13" i="1" l="1"/>
</calcChain>
</file>

<file path=xl/sharedStrings.xml><?xml version="1.0" encoding="utf-8"?>
<sst xmlns="http://schemas.openxmlformats.org/spreadsheetml/2006/main" count="88" uniqueCount="64">
  <si>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</si>
  <si>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</si>
  <si>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</si>
  <si>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</si>
  <si>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</si>
  <si>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</si>
  <si>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</si>
  <si>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</si>
  <si>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</si>
  <si>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</si>
  <si>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</si>
  <si>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</si>
  <si>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Сумма закупа</t>
  </si>
  <si>
    <t>штука</t>
  </si>
  <si>
    <t xml:space="preserve">Однокомпонентные калоприемники представляют собой емкости из запахонепроницаемой пленки. Двойная система крепления – липкий фланец и герметизирующее кольцо – надежно удерживает емкость на теле пациента и обеспечивает герметичность и отсутствие запаха. Кроме того, материал кольца обладает ранозаживляющими свойствами. Емкости комплектуются пластиковым зажимом, позволяющим удалять содержимое и промывать калоприемник, не снимая его со стомы. Калоприемник – для стомы диаметром от 20 до 80мм.
Калоприемники наружная сторона емкостей выполнена из прозрачной бесцветной полимерной пленки, что позволяет контролировать содержимое. Калоприемники выполнены полностью из непрозрачной пленки телесного цвета с мягкой сетчатой подкладкой, прилегающей к коже. В комплекте, состоящем из 5 емкостей, 1 пластикового зажима и инструкции по использованию.
</t>
  </si>
  <si>
    <t>Зонд ректальный (ПХВ) для одноразового применения размер №30</t>
  </si>
  <si>
    <t>Катетер внутривенный Бабочка, размер 21G</t>
  </si>
  <si>
    <t>упаковка</t>
  </si>
  <si>
    <t>Вата 25 гр сжатый медицинская, гигроскопическая, гигиеническая стерильная</t>
  </si>
  <si>
    <t>Линия для мониторинга газов типа Luer (трубка пробозаборник). Внутренний диаметр 1,2мм, длина 2,45м</t>
  </si>
  <si>
    <t>Аптечка первой помощи населению</t>
  </si>
  <si>
    <t>Аптечка первой помощи населению: бинты стерильные -  2шт, бинты нестерильные-  2шт, вата- 1уп, стерильные перчатки размером (7-8) -  6 пар, лейкопластырь- 1уп, жгут-  1 шт, спирт этиловый 70%-  1фл, груша (для отсасывания слизи)- 1шт, стерильный шпатель (для открытия ротовой полости)-1шт , мешок Амбу-  1шт, тонометр- 1шт, фонендоскоп- 1шт, валидол 0,06 грамм- 1уп, нитроглицерин 0,005-  1уп,  эпинефрин 0,1%- 1уп, раствор йода 5%- 1фл, нитроглицерин 0,005-  1уп, раствор аммиака 10 %-1фл, эпинефрин 0,1%-  1уп, раствор йода 5%-  1фл.</t>
  </si>
  <si>
    <t xml:space="preserve">Воздуховод для взрослых нестерильный, однократного применения, направляющий №5 110 мм </t>
  </si>
  <si>
    <t>Воздуховод для взрослых, одноразовый  №5 110мм. Воздуховод изготовлен из полиэтилена, внутренняя часть из полиоксимета, блокировка прикуса для предотвращения укуса языка и закупорки дыхательных путей, закругленные атравматичные края</t>
  </si>
  <si>
    <t>Клеенка подкладная медицинская 25 метров в рулоне</t>
  </si>
  <si>
    <t>Клеенка подкладная 25 метров в рулоне. Цвет оранжевая или коричневая. Применяется в качестве подкладочного непроницаемого материала для санитарно- гигиенических целей в медицинских учреждениях, личном пользовании в рулонах по 45 погонных метров в каждом, ширина рулона - 0,84 м +4%.</t>
  </si>
  <si>
    <t>метр</t>
  </si>
  <si>
    <t>Ларингоскоп ламповый с комплектом клинков и рукояткой, одноразовый</t>
  </si>
  <si>
    <t xml:space="preserve">В стерильной упаковке ,с предустановленным аккумулятором и смееным клинком. Компактный, складной, неразборный. Ручка-клинок ларингоскопа тип Макинтош со встроенным источником питания для однократного применения. Размер клинка № 3 </t>
  </si>
  <si>
    <t>Маска одноразовая с экраном</t>
  </si>
  <si>
    <t>Одноразовые  трехслойные маски на резиночках с водоотталкивающим покрытием. Внутренняя поверхность маски покрыта специальным слоем, предотвращающим запотевание. Присутствует зажим для носа. Маска снабжена защитным экраном для глаз. Ультралегкий защитный экран с антизапотевающим покрытием для эффективной защиты лица, органов дыхания и зрения. Приклеивается на маску, удобен и прост в использовании. </t>
  </si>
  <si>
    <t>Набор для эпидуральной анестезии</t>
  </si>
  <si>
    <t>Эпидуральный набор с иглой 18G разъем типа Луер Лок размер эпидурального катетер 21G шприц утраты сопротивления трехкомпонентный объемом 10 мл.</t>
  </si>
  <si>
    <t>Шовный хирургический стерильный материал простой 3/0 с иглой</t>
  </si>
  <si>
    <t xml:space="preserve">Шовный хирургический стерильный материал простой 3/0 с иглой, длина нити 75см, игла колющая 26мм, изгиб 1/2. </t>
  </si>
  <si>
    <t>Бинт нестерильный</t>
  </si>
  <si>
    <t>Бинты изготовлены из отбеленной медицинской марли. Длина и ширина 7м х 14см; не стерильный</t>
  </si>
  <si>
    <t>Бинт стерильный</t>
  </si>
  <si>
    <t>Бинты изготовлены из отбеленной медицинской марли. Длина и ширина  7м х 14см; стерильный</t>
  </si>
  <si>
    <t xml:space="preserve">Лезвие хирургическое, съемное, одноразовое №22 </t>
  </si>
  <si>
    <t>Лезвие хирургическое, съемное, одноразовое №23</t>
  </si>
  <si>
    <t xml:space="preserve">Презервативы для УЗИ  в закрытой упоковке </t>
  </si>
  <si>
    <t>Презервативы для УЗИ рекомендованы для использования со всеми видами ректо-вагинальных датчиков аппарата ультразвукового исследовани.</t>
  </si>
  <si>
    <t xml:space="preserve">Спринцовка размер №9 с твердым наконечником </t>
  </si>
  <si>
    <t>Спринцовка №9 с твердым наконечником. Предназначена для медицинских целей в лечебных учреждениях и для индивидуального использования: для ирригации и отсасывания жидкости из полостей организма. 270 мл</t>
  </si>
  <si>
    <t>Калоприемник от 20 до 80мм №5</t>
  </si>
  <si>
    <t>Уроприемник, дренируемый прозрачный однокомпенентный 10*55</t>
  </si>
  <si>
    <t>Медификс система для измерения ЦВД  180 С №50</t>
  </si>
  <si>
    <t xml:space="preserve">Медификс система, шкала для измерения центрального венозного давления. Градуировка от +30см вод.ст.до -15см вод.ст. Длина - 80 см. Для многократного применения. Материал ударопрочная пластмасса. С универсальным фиксирующим зажимом. </t>
  </si>
  <si>
    <t>ТОО "Атман Павлодар"</t>
  </si>
  <si>
    <t>ТОО "ADAL MEDICA KAZAKHSTAN"</t>
  </si>
  <si>
    <t>Руководитель ОГЗ и ЮС</t>
  </si>
  <si>
    <t xml:space="preserve"> Иманғали Д.Қ. </t>
  </si>
  <si>
    <t xml:space="preserve">Специалист по государственным закупкам </t>
  </si>
  <si>
    <t xml:space="preserve"> Корженко О.О. </t>
  </si>
  <si>
    <t>ТОО "КАЗМЕДИМПОРТ" Цена</t>
  </si>
  <si>
    <t>ТОО "КАЗМЕДИМПОРТ" Сумма</t>
  </si>
  <si>
    <t>ТОО "NUR MEDICAL COMPANY" Цена</t>
  </si>
  <si>
    <t>ТОО "NUR MEDICAL COMPANY" Сумма</t>
  </si>
  <si>
    <t>Юрист</t>
  </si>
  <si>
    <t>отпуск -</t>
  </si>
  <si>
    <t>Климова А.В.</t>
  </si>
  <si>
    <t>к протоколу 73 от 18.08.2023г.</t>
  </si>
  <si>
    <t>не соответствует п.75 Правил № 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</si>
</sst>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</cellStyleXfs>
  <cellXfs count="54">
    <xf numFmtId="0" fontId="0" fillId="0" borderId="0" xfId="0"/>
    <xf numFmtId="4" fontId="8" fillId="0" borderId="2" xfId="5" applyNumberFormat="1" applyFont="1" applyFill="1" applyBorder="1" applyAlignment="1">
      <alignment horizontal="right" vertical="top"/>
    </xf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8" fillId="0" borderId="3" xfId="5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top" wrapText="1"/>
    </xf>
    <xf numFmtId="0" fontId="7" fillId="0" borderId="0" xfId="1" applyFont="1" applyAlignment="1">
      <alignment vertical="top"/>
    </xf>
    <xf numFmtId="0" fontId="8" fillId="0" borderId="2" xfId="1" applyFont="1" applyBorder="1" applyAlignment="1">
      <alignment vertical="top"/>
    </xf>
    <xf numFmtId="0" fontId="8" fillId="0" borderId="0" xfId="1" applyFont="1" applyAlignment="1">
      <alignment vertical="top"/>
    </xf>
    <xf numFmtId="0" fontId="7" fillId="0" borderId="0" xfId="1" applyFont="1" applyBorder="1" applyAlignment="1">
      <alignment vertical="top"/>
    </xf>
    <xf numFmtId="0" fontId="7" fillId="0" borderId="0" xfId="0" applyFont="1" applyFill="1" applyAlignment="1">
      <alignment vertical="top"/>
    </xf>
    <xf numFmtId="0" fontId="7" fillId="0" borderId="0" xfId="1" applyFont="1" applyAlignment="1">
      <alignment horizontal="center" vertical="top"/>
    </xf>
    <xf numFmtId="0" fontId="8" fillId="0" borderId="2" xfId="1" applyFont="1" applyBorder="1" applyAlignment="1">
      <alignment horizontal="center" vertical="center"/>
    </xf>
    <xf numFmtId="3" fontId="8" fillId="0" borderId="3" xfId="5" applyNumberFormat="1" applyFont="1" applyFill="1" applyBorder="1" applyAlignment="1">
      <alignment horizontal="center" vertical="top"/>
    </xf>
    <xf numFmtId="0" fontId="7" fillId="0" borderId="0" xfId="5" applyFont="1" applyFill="1" applyBorder="1" applyAlignment="1">
      <alignment horizontal="center" vertical="top"/>
    </xf>
    <xf numFmtId="0" fontId="7" fillId="0" borderId="0" xfId="1" applyFont="1" applyAlignment="1">
      <alignment horizontal="left" vertical="top"/>
    </xf>
    <xf numFmtId="0" fontId="7" fillId="0" borderId="3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/>
    </xf>
    <xf numFmtId="43" fontId="8" fillId="0" borderId="3" xfId="22" applyNumberFormat="1" applyFont="1" applyFill="1" applyBorder="1" applyAlignment="1">
      <alignment horizontal="right" vertical="top" wrapText="1"/>
    </xf>
    <xf numFmtId="43" fontId="7" fillId="0" borderId="0" xfId="22" applyNumberFormat="1" applyFont="1" applyFill="1" applyBorder="1" applyAlignment="1">
      <alignment horizontal="right" vertical="top" wrapText="1"/>
    </xf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top" wrapText="1"/>
    </xf>
    <xf numFmtId="0" fontId="7" fillId="0" borderId="3" xfId="1" applyFont="1" applyBorder="1" applyAlignment="1">
      <alignment horizontal="center" vertical="center" wrapText="1"/>
    </xf>
    <xf numFmtId="43" fontId="7" fillId="0" borderId="2" xfId="22" applyFont="1" applyBorder="1" applyAlignment="1">
      <alignment horizontal="right" vertical="center" wrapText="1"/>
    </xf>
    <xf numFmtId="0" fontId="7" fillId="0" borderId="3" xfId="1" applyFont="1" applyBorder="1" applyAlignment="1">
      <alignment horizontal="left" vertical="center" wrapText="1"/>
    </xf>
    <xf numFmtId="3" fontId="7" fillId="0" borderId="3" xfId="19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top" wrapText="1"/>
    </xf>
    <xf numFmtId="3" fontId="7" fillId="0" borderId="2" xfId="19" applyNumberFormat="1" applyFont="1" applyFill="1" applyBorder="1" applyAlignment="1">
      <alignment horizontal="center" vertical="center"/>
    </xf>
    <xf numFmtId="43" fontId="7" fillId="0" borderId="2" xfId="19" applyNumberFormat="1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vertical="center" wrapText="1"/>
    </xf>
    <xf numFmtId="0" fontId="8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top" wrapText="1"/>
    </xf>
    <xf numFmtId="43" fontId="7" fillId="0" borderId="0" xfId="22" applyNumberFormat="1" applyFont="1" applyFill="1" applyAlignment="1">
      <alignment horizontal="right" vertical="top"/>
    </xf>
    <xf numFmtId="43" fontId="8" fillId="0" borderId="2" xfId="22" applyNumberFormat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right" vertical="center" wrapText="1"/>
    </xf>
    <xf numFmtId="2" fontId="7" fillId="0" borderId="2" xfId="1" applyNumberFormat="1" applyFont="1" applyFill="1" applyBorder="1" applyAlignment="1">
      <alignment horizontal="right" vertical="center" wrapText="1"/>
    </xf>
    <xf numFmtId="43" fontId="7" fillId="0" borderId="2" xfId="22" applyFont="1" applyFill="1" applyBorder="1" applyAlignment="1">
      <alignment horizontal="right" vertical="center" wrapText="1"/>
    </xf>
    <xf numFmtId="0" fontId="8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vertical="top"/>
    </xf>
    <xf numFmtId="43" fontId="7" fillId="2" borderId="2" xfId="22" applyFont="1" applyFill="1" applyBorder="1" applyAlignment="1">
      <alignment horizontal="right" vertical="center" wrapText="1"/>
    </xf>
    <xf numFmtId="43" fontId="7" fillId="3" borderId="2" xfId="22" applyFont="1" applyFill="1" applyBorder="1" applyAlignment="1">
      <alignment horizontal="right" vertical="center" wrapText="1"/>
    </xf>
    <xf numFmtId="43" fontId="7" fillId="3" borderId="2" xfId="1" applyNumberFormat="1" applyFont="1" applyFill="1" applyBorder="1" applyAlignment="1">
      <alignment horizontal="right" vertical="center" wrapText="1"/>
    </xf>
    <xf numFmtId="43" fontId="8" fillId="0" borderId="2" xfId="22" applyFont="1" applyBorder="1" applyAlignment="1">
      <alignment horizontal="righ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/>
    </xf>
    <xf numFmtId="0" fontId="8" fillId="0" borderId="1" xfId="1" applyFont="1" applyBorder="1" applyAlignment="1">
      <alignment horizontal="center" vertical="top"/>
    </xf>
    <xf numFmtId="0" fontId="8" fillId="0" borderId="4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center" vertical="top" wrapText="1"/>
    </xf>
    <xf numFmtId="0" fontId="8" fillId="0" borderId="6" xfId="1" applyFont="1" applyBorder="1" applyAlignment="1">
      <alignment horizontal="center" vertical="top" wrapText="1"/>
    </xf>
    <xf numFmtId="43" fontId="9" fillId="0" borderId="2" xfId="22" applyFont="1" applyFill="1" applyBorder="1" applyAlignment="1">
      <alignment horizontal="center" vertical="center" wrapText="1"/>
    </xf>
  </cellXfs>
  <cellStyles count="24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tabSelected="1" view="pageBreakPreview" zoomScale="90" zoomScaleSheetLayoutView="90" workbookViewId="0">
      <selection activeCell="I7" sqref="I7"/>
    </sheetView>
  </sheetViews>
  <sheetFormatPr defaultColWidth="8.85546875" defaultRowHeight="12" x14ac:dyDescent="0.25"/>
  <cols>
    <col min="1" max="1" width="6.42578125" style="8" customWidth="1"/>
    <col min="2" max="2" width="48.85546875" style="8" customWidth="1"/>
    <col min="3" max="3" width="57.42578125" style="8" customWidth="1"/>
    <col min="4" max="4" width="13.28515625" style="8" customWidth="1"/>
    <col min="5" max="5" width="15.42578125" style="13" customWidth="1"/>
    <col min="6" max="6" width="13.28515625" style="36" customWidth="1"/>
    <col min="7" max="7" width="17.85546875" style="8" customWidth="1"/>
    <col min="8" max="13" width="20.7109375" style="8" customWidth="1"/>
    <col min="14" max="16384" width="8.85546875" style="8"/>
  </cols>
  <sheetData>
    <row r="1" spans="1:13" x14ac:dyDescent="0.25">
      <c r="E1" s="17" t="s">
        <v>0</v>
      </c>
    </row>
    <row r="2" spans="1:13" x14ac:dyDescent="0.25">
      <c r="E2" s="17" t="s">
        <v>62</v>
      </c>
    </row>
    <row r="4" spans="1:13" ht="15.75" customHeight="1" x14ac:dyDescent="0.25">
      <c r="A4" s="49" t="s">
        <v>1</v>
      </c>
      <c r="B4" s="49"/>
      <c r="C4" s="49"/>
      <c r="D4" s="49"/>
      <c r="E4" s="49"/>
      <c r="F4" s="49"/>
      <c r="G4" s="49"/>
    </row>
    <row r="5" spans="1:13" ht="40.5" customHeight="1" x14ac:dyDescent="0.25">
      <c r="A5" s="34" t="s">
        <v>2</v>
      </c>
      <c r="B5" s="34" t="s">
        <v>3</v>
      </c>
      <c r="C5" s="34" t="s">
        <v>9</v>
      </c>
      <c r="D5" s="34" t="s">
        <v>4</v>
      </c>
      <c r="E5" s="14" t="s">
        <v>5</v>
      </c>
      <c r="F5" s="37" t="s">
        <v>6</v>
      </c>
      <c r="G5" s="34" t="s">
        <v>7</v>
      </c>
      <c r="H5" s="41" t="s">
        <v>49</v>
      </c>
      <c r="I5" s="41" t="s">
        <v>55</v>
      </c>
      <c r="J5" s="41" t="s">
        <v>56</v>
      </c>
      <c r="K5" s="41" t="s">
        <v>50</v>
      </c>
      <c r="L5" s="41" t="s">
        <v>57</v>
      </c>
      <c r="M5" s="41" t="s">
        <v>58</v>
      </c>
    </row>
    <row r="6" spans="1:13" ht="12.75" customHeight="1" x14ac:dyDescent="0.25">
      <c r="A6" s="50" t="s">
        <v>11</v>
      </c>
      <c r="B6" s="51"/>
      <c r="C6" s="51"/>
      <c r="D6" s="51"/>
      <c r="E6" s="51"/>
      <c r="F6" s="51"/>
      <c r="G6" s="52"/>
      <c r="H6" s="42"/>
      <c r="I6" s="42"/>
      <c r="J6" s="42"/>
      <c r="K6" s="42"/>
      <c r="L6" s="42"/>
      <c r="M6" s="42"/>
    </row>
    <row r="7" spans="1:13" ht="96" x14ac:dyDescent="0.25">
      <c r="A7" s="34">
        <v>1</v>
      </c>
      <c r="B7" s="29" t="s">
        <v>20</v>
      </c>
      <c r="C7" s="30" t="s">
        <v>21</v>
      </c>
      <c r="D7" s="6" t="s">
        <v>13</v>
      </c>
      <c r="E7" s="31">
        <v>3</v>
      </c>
      <c r="F7" s="32">
        <v>135000</v>
      </c>
      <c r="G7" s="26">
        <f>E7*F7</f>
        <v>405000</v>
      </c>
      <c r="H7" s="26"/>
      <c r="I7" s="53" t="s">
        <v>63</v>
      </c>
      <c r="J7" s="40"/>
      <c r="K7" s="26"/>
      <c r="L7" s="26"/>
      <c r="M7" s="42"/>
    </row>
    <row r="8" spans="1:13" ht="25.5" customHeight="1" x14ac:dyDescent="0.25">
      <c r="A8" s="34">
        <v>2</v>
      </c>
      <c r="B8" s="33" t="s">
        <v>35</v>
      </c>
      <c r="C8" s="18" t="s">
        <v>36</v>
      </c>
      <c r="D8" s="6" t="s">
        <v>13</v>
      </c>
      <c r="E8" s="28">
        <v>1384</v>
      </c>
      <c r="F8" s="32">
        <v>63.92</v>
      </c>
      <c r="G8" s="26">
        <f>E8*F8</f>
        <v>88465.279999999999</v>
      </c>
      <c r="H8" s="26"/>
      <c r="I8" s="26"/>
      <c r="J8" s="26"/>
      <c r="K8" s="26"/>
      <c r="L8" s="26"/>
      <c r="M8" s="42"/>
    </row>
    <row r="9" spans="1:13" ht="25.5" customHeight="1" x14ac:dyDescent="0.25">
      <c r="A9" s="41">
        <v>3</v>
      </c>
      <c r="B9" s="33" t="s">
        <v>37</v>
      </c>
      <c r="C9" s="33" t="s">
        <v>38</v>
      </c>
      <c r="D9" s="25" t="s">
        <v>13</v>
      </c>
      <c r="E9" s="28">
        <v>280</v>
      </c>
      <c r="F9" s="32">
        <v>59.74</v>
      </c>
      <c r="G9" s="26">
        <f t="shared" ref="G9:G10" si="0">E9*F9</f>
        <v>16727.2</v>
      </c>
      <c r="H9" s="26"/>
      <c r="I9" s="26"/>
      <c r="J9" s="26"/>
      <c r="K9" s="26"/>
      <c r="L9" s="26"/>
      <c r="M9" s="42"/>
    </row>
    <row r="10" spans="1:13" ht="25.5" customHeight="1" x14ac:dyDescent="0.25">
      <c r="A10" s="41">
        <v>4</v>
      </c>
      <c r="B10" s="33" t="s">
        <v>18</v>
      </c>
      <c r="C10" s="33" t="s">
        <v>18</v>
      </c>
      <c r="D10" s="25" t="s">
        <v>17</v>
      </c>
      <c r="E10" s="28">
        <v>21</v>
      </c>
      <c r="F10" s="32">
        <v>95</v>
      </c>
      <c r="G10" s="26">
        <f t="shared" si="0"/>
        <v>1995</v>
      </c>
      <c r="H10" s="26"/>
      <c r="I10" s="26"/>
      <c r="J10" s="26"/>
      <c r="K10" s="26"/>
      <c r="L10" s="26"/>
      <c r="M10" s="42"/>
    </row>
    <row r="11" spans="1:13" ht="48" x14ac:dyDescent="0.25">
      <c r="A11" s="41">
        <v>5</v>
      </c>
      <c r="B11" s="30" t="s">
        <v>22</v>
      </c>
      <c r="C11" s="30" t="s">
        <v>23</v>
      </c>
      <c r="D11" s="6" t="s">
        <v>13</v>
      </c>
      <c r="E11" s="28">
        <v>25</v>
      </c>
      <c r="F11" s="32">
        <v>270</v>
      </c>
      <c r="G11" s="26">
        <f t="shared" ref="G11:G12" si="1">E11*F11</f>
        <v>6750</v>
      </c>
      <c r="H11" s="26"/>
      <c r="I11" s="26"/>
      <c r="J11" s="26"/>
      <c r="K11" s="26"/>
      <c r="L11" s="44">
        <v>200</v>
      </c>
      <c r="M11" s="45">
        <f>L11*E11</f>
        <v>5000</v>
      </c>
    </row>
    <row r="12" spans="1:13" ht="12" customHeight="1" x14ac:dyDescent="0.25">
      <c r="A12" s="41">
        <v>6</v>
      </c>
      <c r="B12" s="18" t="s">
        <v>15</v>
      </c>
      <c r="C12" s="18" t="s">
        <v>15</v>
      </c>
      <c r="D12" s="6" t="s">
        <v>13</v>
      </c>
      <c r="E12" s="28">
        <v>110</v>
      </c>
      <c r="F12" s="32">
        <v>235.4</v>
      </c>
      <c r="G12" s="26">
        <f t="shared" si="1"/>
        <v>25894</v>
      </c>
      <c r="H12" s="26"/>
      <c r="I12" s="26"/>
      <c r="J12" s="26"/>
      <c r="K12" s="26"/>
      <c r="L12" s="26"/>
      <c r="M12" s="42"/>
    </row>
    <row r="13" spans="1:13" ht="167.25" customHeight="1" x14ac:dyDescent="0.25">
      <c r="A13" s="41">
        <v>7</v>
      </c>
      <c r="B13" s="27" t="s">
        <v>45</v>
      </c>
      <c r="C13" s="24" t="s">
        <v>14</v>
      </c>
      <c r="D13" s="22" t="s">
        <v>17</v>
      </c>
      <c r="E13" s="25">
        <v>100</v>
      </c>
      <c r="F13" s="38">
        <v>5500</v>
      </c>
      <c r="G13" s="26">
        <f>E13*F13</f>
        <v>550000</v>
      </c>
      <c r="H13" s="26">
        <v>4350</v>
      </c>
      <c r="I13" s="43">
        <v>4000</v>
      </c>
      <c r="J13" s="43">
        <f>I13*E13</f>
        <v>400000</v>
      </c>
      <c r="K13" s="26">
        <v>4495</v>
      </c>
      <c r="L13" s="26"/>
      <c r="M13" s="42"/>
    </row>
    <row r="14" spans="1:13" x14ac:dyDescent="0.25">
      <c r="A14" s="41">
        <v>8</v>
      </c>
      <c r="B14" s="27" t="s">
        <v>16</v>
      </c>
      <c r="C14" s="24" t="s">
        <v>16</v>
      </c>
      <c r="D14" s="22" t="s">
        <v>13</v>
      </c>
      <c r="E14" s="25">
        <v>600</v>
      </c>
      <c r="F14" s="39">
        <v>17</v>
      </c>
      <c r="G14" s="26">
        <f t="shared" ref="G14:G21" si="2">E14*F14</f>
        <v>10200</v>
      </c>
      <c r="H14" s="26"/>
      <c r="I14" s="26"/>
      <c r="J14" s="26"/>
      <c r="K14" s="26"/>
      <c r="L14" s="26"/>
      <c r="M14" s="42"/>
    </row>
    <row r="15" spans="1:13" ht="60" x14ac:dyDescent="0.25">
      <c r="A15" s="41">
        <v>9</v>
      </c>
      <c r="B15" s="27" t="s">
        <v>24</v>
      </c>
      <c r="C15" s="24" t="s">
        <v>25</v>
      </c>
      <c r="D15" s="22" t="s">
        <v>26</v>
      </c>
      <c r="E15" s="25">
        <v>250</v>
      </c>
      <c r="F15" s="39">
        <v>629.16</v>
      </c>
      <c r="G15" s="26">
        <f t="shared" si="2"/>
        <v>157290</v>
      </c>
      <c r="H15" s="26"/>
      <c r="I15" s="26"/>
      <c r="J15" s="26"/>
      <c r="K15" s="26"/>
      <c r="L15" s="26"/>
      <c r="M15" s="42"/>
    </row>
    <row r="16" spans="1:13" ht="48" x14ac:dyDescent="0.25">
      <c r="A16" s="41">
        <v>10</v>
      </c>
      <c r="B16" s="27" t="s">
        <v>27</v>
      </c>
      <c r="C16" s="24" t="s">
        <v>28</v>
      </c>
      <c r="D16" s="22" t="s">
        <v>17</v>
      </c>
      <c r="E16" s="25">
        <v>20</v>
      </c>
      <c r="F16" s="39">
        <v>5450</v>
      </c>
      <c r="G16" s="26">
        <f t="shared" si="2"/>
        <v>109000</v>
      </c>
      <c r="H16" s="26"/>
      <c r="I16" s="26"/>
      <c r="J16" s="26"/>
      <c r="K16" s="26"/>
      <c r="L16" s="26"/>
      <c r="M16" s="42"/>
    </row>
    <row r="17" spans="1:13" x14ac:dyDescent="0.25">
      <c r="A17" s="41">
        <v>11</v>
      </c>
      <c r="B17" s="27" t="s">
        <v>39</v>
      </c>
      <c r="C17" s="24" t="s">
        <v>39</v>
      </c>
      <c r="D17" s="22" t="s">
        <v>13</v>
      </c>
      <c r="E17" s="25">
        <v>880</v>
      </c>
      <c r="F17" s="39">
        <v>79</v>
      </c>
      <c r="G17" s="26">
        <f t="shared" si="2"/>
        <v>69520</v>
      </c>
      <c r="H17" s="26"/>
      <c r="I17" s="26"/>
      <c r="J17" s="26"/>
      <c r="K17" s="26"/>
      <c r="L17" s="26"/>
      <c r="M17" s="42"/>
    </row>
    <row r="18" spans="1:13" x14ac:dyDescent="0.25">
      <c r="A18" s="41">
        <v>12</v>
      </c>
      <c r="B18" s="27" t="s">
        <v>40</v>
      </c>
      <c r="C18" s="24" t="s">
        <v>40</v>
      </c>
      <c r="D18" s="22" t="s">
        <v>13</v>
      </c>
      <c r="E18" s="25">
        <v>330</v>
      </c>
      <c r="F18" s="39">
        <v>79</v>
      </c>
      <c r="G18" s="26">
        <f t="shared" si="2"/>
        <v>26070</v>
      </c>
      <c r="H18" s="26"/>
      <c r="I18" s="26"/>
      <c r="J18" s="26"/>
      <c r="K18" s="26"/>
      <c r="L18" s="26"/>
      <c r="M18" s="42"/>
    </row>
    <row r="19" spans="1:13" ht="24" x14ac:dyDescent="0.25">
      <c r="A19" s="41">
        <v>13</v>
      </c>
      <c r="B19" s="27" t="s">
        <v>19</v>
      </c>
      <c r="C19" s="24" t="s">
        <v>19</v>
      </c>
      <c r="D19" s="22" t="s">
        <v>13</v>
      </c>
      <c r="E19" s="25">
        <v>100</v>
      </c>
      <c r="F19" s="40">
        <v>3651.91</v>
      </c>
      <c r="G19" s="26">
        <f t="shared" si="2"/>
        <v>365191</v>
      </c>
      <c r="H19" s="26"/>
      <c r="I19" s="26"/>
      <c r="J19" s="26"/>
      <c r="K19" s="26"/>
      <c r="L19" s="26"/>
      <c r="M19" s="42"/>
    </row>
    <row r="20" spans="1:13" ht="73.5" customHeight="1" x14ac:dyDescent="0.25">
      <c r="A20" s="41">
        <v>14</v>
      </c>
      <c r="B20" s="27" t="s">
        <v>29</v>
      </c>
      <c r="C20" s="24" t="s">
        <v>30</v>
      </c>
      <c r="D20" s="22" t="s">
        <v>13</v>
      </c>
      <c r="E20" s="25">
        <v>370</v>
      </c>
      <c r="F20" s="40">
        <v>1900</v>
      </c>
      <c r="G20" s="26">
        <f t="shared" si="2"/>
        <v>703000</v>
      </c>
      <c r="H20" s="26"/>
      <c r="I20" s="26"/>
      <c r="J20" s="26"/>
      <c r="K20" s="26"/>
      <c r="L20" s="26"/>
      <c r="M20" s="42"/>
    </row>
    <row r="21" spans="1:13" ht="48" x14ac:dyDescent="0.25">
      <c r="A21" s="41">
        <v>15</v>
      </c>
      <c r="B21" s="27" t="s">
        <v>47</v>
      </c>
      <c r="C21" s="24" t="s">
        <v>48</v>
      </c>
      <c r="D21" s="22" t="s">
        <v>13</v>
      </c>
      <c r="E21" s="25">
        <v>10</v>
      </c>
      <c r="F21" s="40">
        <v>4500</v>
      </c>
      <c r="G21" s="26">
        <f t="shared" si="2"/>
        <v>45000</v>
      </c>
      <c r="H21" s="26"/>
      <c r="I21" s="26"/>
      <c r="J21" s="26"/>
      <c r="K21" s="26"/>
      <c r="L21" s="26"/>
      <c r="M21" s="42"/>
    </row>
    <row r="22" spans="1:13" ht="36" x14ac:dyDescent="0.25">
      <c r="A22" s="41">
        <v>16</v>
      </c>
      <c r="B22" s="27" t="s">
        <v>31</v>
      </c>
      <c r="C22" s="27" t="s">
        <v>32</v>
      </c>
      <c r="D22" s="22" t="s">
        <v>13</v>
      </c>
      <c r="E22" s="25">
        <v>50</v>
      </c>
      <c r="F22" s="40">
        <v>2790</v>
      </c>
      <c r="G22" s="26">
        <f t="shared" ref="G22:G26" si="3">E22*F22</f>
        <v>139500</v>
      </c>
      <c r="H22" s="26"/>
      <c r="I22" s="26"/>
      <c r="J22" s="26"/>
      <c r="K22" s="26"/>
      <c r="L22" s="26"/>
      <c r="M22" s="42"/>
    </row>
    <row r="23" spans="1:13" ht="28.5" customHeight="1" x14ac:dyDescent="0.25">
      <c r="A23" s="41">
        <v>17</v>
      </c>
      <c r="B23" s="27" t="s">
        <v>41</v>
      </c>
      <c r="C23" s="27" t="s">
        <v>42</v>
      </c>
      <c r="D23" s="22" t="s">
        <v>13</v>
      </c>
      <c r="E23" s="25">
        <v>200</v>
      </c>
      <c r="F23" s="40">
        <v>27.4</v>
      </c>
      <c r="G23" s="26">
        <f t="shared" si="3"/>
        <v>5480</v>
      </c>
      <c r="H23" s="26"/>
      <c r="I23" s="26"/>
      <c r="J23" s="26"/>
      <c r="K23" s="26"/>
      <c r="L23" s="26"/>
      <c r="M23" s="42"/>
    </row>
    <row r="24" spans="1:13" ht="39" customHeight="1" x14ac:dyDescent="0.25">
      <c r="A24" s="41">
        <v>18</v>
      </c>
      <c r="B24" s="27" t="s">
        <v>43</v>
      </c>
      <c r="C24" s="27" t="s">
        <v>44</v>
      </c>
      <c r="D24" s="22" t="s">
        <v>13</v>
      </c>
      <c r="E24" s="25">
        <v>50</v>
      </c>
      <c r="F24" s="40">
        <v>341</v>
      </c>
      <c r="G24" s="26">
        <f t="shared" si="3"/>
        <v>17050</v>
      </c>
      <c r="H24" s="26"/>
      <c r="I24" s="26"/>
      <c r="J24" s="26"/>
      <c r="K24" s="26"/>
      <c r="L24" s="26"/>
      <c r="M24" s="42"/>
    </row>
    <row r="25" spans="1:13" ht="24" x14ac:dyDescent="0.25">
      <c r="A25" s="41">
        <v>19</v>
      </c>
      <c r="B25" s="27" t="s">
        <v>46</v>
      </c>
      <c r="C25" s="27" t="s">
        <v>46</v>
      </c>
      <c r="D25" s="22" t="s">
        <v>13</v>
      </c>
      <c r="E25" s="25">
        <v>30</v>
      </c>
      <c r="F25" s="40">
        <v>1335.3600000000001</v>
      </c>
      <c r="G25" s="26">
        <f t="shared" si="3"/>
        <v>40060.800000000003</v>
      </c>
      <c r="H25" s="26"/>
      <c r="I25" s="44">
        <v>1225</v>
      </c>
      <c r="J25" s="44">
        <f>E25*I25</f>
        <v>36750</v>
      </c>
      <c r="K25" s="26"/>
      <c r="L25" s="26"/>
      <c r="M25" s="42"/>
    </row>
    <row r="26" spans="1:13" ht="24.75" customHeight="1" x14ac:dyDescent="0.25">
      <c r="A26" s="41">
        <v>20</v>
      </c>
      <c r="B26" s="23" t="s">
        <v>33</v>
      </c>
      <c r="C26" s="35" t="s">
        <v>34</v>
      </c>
      <c r="D26" s="22" t="s">
        <v>13</v>
      </c>
      <c r="E26" s="22">
        <v>50</v>
      </c>
      <c r="F26" s="40">
        <v>450</v>
      </c>
      <c r="G26" s="26">
        <f t="shared" si="3"/>
        <v>22500</v>
      </c>
      <c r="H26" s="26"/>
      <c r="I26" s="26"/>
      <c r="J26" s="26"/>
      <c r="K26" s="26"/>
      <c r="L26" s="26"/>
      <c r="M26" s="42"/>
    </row>
    <row r="27" spans="1:13" s="10" customFormat="1" ht="13.5" customHeight="1" x14ac:dyDescent="0.25">
      <c r="A27" s="9"/>
      <c r="B27" s="19" t="s">
        <v>12</v>
      </c>
      <c r="C27" s="5"/>
      <c r="D27" s="7"/>
      <c r="E27" s="15"/>
      <c r="F27" s="20"/>
      <c r="G27" s="1">
        <f>SUM(G7:G26)</f>
        <v>2804693.28</v>
      </c>
      <c r="H27" s="9"/>
      <c r="I27" s="9"/>
      <c r="J27" s="46">
        <f>SUM(J6:J26)</f>
        <v>436750</v>
      </c>
      <c r="K27" s="9"/>
      <c r="L27" s="9"/>
      <c r="M27" s="46">
        <f>SUM(M6:M26)</f>
        <v>5000</v>
      </c>
    </row>
    <row r="28" spans="1:13" ht="13.5" customHeight="1" x14ac:dyDescent="0.25">
      <c r="A28" s="11"/>
      <c r="B28" s="2"/>
      <c r="C28" s="2"/>
      <c r="D28" s="3"/>
      <c r="E28" s="16"/>
      <c r="F28" s="21"/>
      <c r="G28" s="4"/>
    </row>
    <row r="29" spans="1:13" x14ac:dyDescent="0.25">
      <c r="A29" s="48" t="s">
        <v>8</v>
      </c>
      <c r="B29" s="48"/>
      <c r="C29" s="48"/>
      <c r="D29" s="48"/>
      <c r="E29" s="48"/>
      <c r="F29" s="48"/>
      <c r="G29" s="48"/>
    </row>
    <row r="30" spans="1:13" s="12" customFormat="1" ht="36.75" customHeight="1" x14ac:dyDescent="0.25">
      <c r="A30" s="47" t="s">
        <v>10</v>
      </c>
      <c r="B30" s="47"/>
      <c r="C30" s="47"/>
      <c r="D30" s="47"/>
      <c r="E30" s="47"/>
      <c r="F30" s="47"/>
      <c r="G30" s="47"/>
    </row>
    <row r="31" spans="1:13" x14ac:dyDescent="0.25">
      <c r="A31" s="8" t="s">
        <v>51</v>
      </c>
      <c r="F31" s="36" t="s">
        <v>52</v>
      </c>
    </row>
    <row r="33" spans="1:6" x14ac:dyDescent="0.25">
      <c r="A33" s="8" t="s">
        <v>53</v>
      </c>
      <c r="F33" s="36" t="s">
        <v>54</v>
      </c>
    </row>
    <row r="35" spans="1:6" x14ac:dyDescent="0.25">
      <c r="A35" s="8" t="s">
        <v>59</v>
      </c>
      <c r="E35" s="36" t="s">
        <v>60</v>
      </c>
      <c r="F35" s="17" t="s">
        <v>61</v>
      </c>
    </row>
  </sheetData>
  <mergeCells count="4">
    <mergeCell ref="A30:G30"/>
    <mergeCell ref="A29:G29"/>
    <mergeCell ref="A4:G4"/>
    <mergeCell ref="A6:G6"/>
  </mergeCells>
  <pageMargins left="0.19685039370078741" right="0.19685039370078741" top="0.15748031496062992" bottom="0.15748031496062992" header="0.31496062992125984" footer="0.31496062992125984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2023-08-10T10:16:14Z</cp:lastPrinted>
  <dcterms:created xsi:type="dcterms:W3CDTF">2019-03-11T10:08:28Z</dcterms:created>
  <dcterms:modified xsi:type="dcterms:W3CDTF">2023-08-18T06:09:06Z</dcterms:modified>
</cp:coreProperties>
</file>