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14 от 19.01.2023 МИ\"/>
    </mc:Choice>
  </mc:AlternateContent>
  <bookViews>
    <workbookView xWindow="0" yWindow="0" windowWidth="28800" windowHeight="1233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МИ'!$A$1:$H$18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7" i="1" l="1"/>
  <c r="G6" i="1"/>
  <c r="G7" i="1"/>
  <c r="G8" i="1"/>
  <c r="G9" i="1"/>
  <c r="G10" i="1"/>
  <c r="G11" i="1"/>
  <c r="G12" i="1"/>
  <c r="G13" i="1"/>
  <c r="G14" i="1"/>
  <c r="G15" i="1"/>
  <c r="G16" i="1"/>
  <c r="G5" i="1"/>
</calcChain>
</file>

<file path=xl/sharedStrings.xml><?xml version="1.0" encoding="utf-8"?>
<sst xmlns="http://schemas.openxmlformats.org/spreadsheetml/2006/main" count="45" uniqueCount="36">
  <si>
    <t>Ед.изм.</t>
  </si>
  <si>
    <t>Количество</t>
  </si>
  <si>
    <t>Цена</t>
  </si>
  <si>
    <t>Сумма</t>
  </si>
  <si>
    <t>Техническая характеристика</t>
  </si>
  <si>
    <t>Техническая спецификация</t>
  </si>
  <si>
    <t>№ лота</t>
  </si>
  <si>
    <t>Наименование лота</t>
  </si>
  <si>
    <t>Медицинские изделия</t>
  </si>
  <si>
    <t>Зонд для транспищеводной доставки 21мм</t>
  </si>
  <si>
    <t>Имплантируемый порт, размер 7 F</t>
  </si>
  <si>
    <t>Набор для выполнения трехэтапной чрезкожной пункционной нефростомии. Размер 11</t>
  </si>
  <si>
    <t xml:space="preserve">Набор для выполнения трехэтапной чрезкожной пункционной нефростомии. Размер 9 </t>
  </si>
  <si>
    <t>Слинг-система мужская для лечения недержания мочи</t>
  </si>
  <si>
    <t>Стент мочеточниковый 11 размер, длина 26см. Срок установки на 3месяц.</t>
  </si>
  <si>
    <t>Стент мочеточниковый 6 размер, длина 26см. Срок установки на 3месяц.</t>
  </si>
  <si>
    <t>Стент мочеточниковый 9 размер, длина 26см. Срок установки на 3месяц.</t>
  </si>
  <si>
    <t>Система трансобтураторная тип иглы HALO для лечения недержания мочи в комплекте</t>
  </si>
  <si>
    <t>Устройство чреспищеводного введения циркулярной головки диаметром 21 мм в сложенном состоянии, смонтированной на ПВХ зонде 90см. Устройство предназначено для наложения высоких желудочно-пищеводных анастомозов. Для удобства наложения головка циркулярного сшивающего инструмента закреплена на желудочном зонде и вводится пациенту через рот. После выведения зонда через культю пищевода головка инструмента позиционируется в пищеводе, а циркулярный инструмент в желудке. После сопоставления аппарата и головки и сведения тканей легко накладывается циркулярный анастомоз. Данная методика может применяться при выполнении лапароскопических операций. В упаковке 3 шт, стерильные.</t>
  </si>
  <si>
    <t xml:space="preserve">Набор для выполнения трехэтапной чрезкожной пункционной нефростомии.  Комплектация:  Двухкомпонентная пункционная игла с тремя ультразвуковыми метками на конце. Размер иглы: диаметр 17,5 мм для 11 Ch длиной 200 мм. Жесткая струна-проводник без покрытия с гибким J-образным наконечником в диспенсере, с толкателем, длиной 800 мм. Дилататор из двух частей, с открытым наконечником, длиной 17,5G / 1,30 мм с разделяемой оболочкой, рентгенконтрастный.   Нефростомический катетер с завитком типа Пигтейл, изготовленный из полиуретана, рентгенконтрастный, длиной 30 см. с наконечником открытого типа c 6-ю дренажными отверстиями, желобки для наложения швов на дренаже, удлинитель завитка с вертикальной прорезью и коннектором Luer-Lock. Переходник с краном. Адаптер для мочеприемника. Три информационные наклейки. Стерильно. Для одноразового использования. Не содержит латекса. </t>
  </si>
  <si>
    <t xml:space="preserve">Набор для выполнения трехэтапной чрезкожной пункционной нефростомии.  Комплектация:  Двухкомпонентная пункционная игла с тремя ультразвуковыми метками на конце. Размер иглы: диаметр 17,5 мм для 9 Ch длиной 200 мм. Жесткая струна-проводник без покрытия с гибким J-образным наконечником в диспенсере, с толкателем, длиной 800 мм. Дилататор из двух частей, с открытым наконечником, длиной 17,5G / 1,30 мм с разделяемой оболочкой, рентгенконтрастный.   Нефростомический катетер с завитком типа Пигтейл, изготовленный из полиуретана, рентгенконтрастный, длиной 30 см. с наконечником открытого типа c 6-ю дренажными отверстиями, желобки для наложения швов на дренаже, удлинитель завитка с вертикальной прорезью и коннектором Luer-Lock. Переходник с краном. Адаптер для мочеприемника. Три информационные наклейки. Стерильно. Для одноразового использования. Не содержит латекса. </t>
  </si>
  <si>
    <t>Нейтральный электрод пациента,двухсекционный,на самоклеящейся основе. Нейтральный электрод для взрослых с массой тела &gt;15кг. 100шт в упаковке.</t>
  </si>
  <si>
    <t>Система трансобтураторная тип иглы HALO является стерильной системой одноразового использования, которая состоит из двух устройств доставки (дугообразного или изогнутого) и одного сборного сетчатого имплантата (сетки). Сетчатый имплантат составляет 22,0 см ±1см (8,66» ±0,40») в длину и 1,1 см ±0,2 см (0,43» ±0,08») в ширину.
Синяя вязаная полипропиленовая сетка частично покрыта полимерной гильзой. Имплантат состоит из полипропиленового материала с синим красителем (Фталоцианинато, окрашивающая добавка &lt;0,2%). Сетчатый имплантат оснащен сегментом «без выступов» вдоль всей длины каждой стороны петли.
Перечень комплектующих к медицинскому изделию:
Система трансобтураторная тип иглы HALO для лечения недержания мочи в комплекте: Устройство доставки петли дугообразное - 2 шт.; Сборный сетчатый имплантат - 1 шт.
Медицинское изделие одноразового использования.
Область применение: Урология.
Назначение: Предназначена для лечения недержания мочи при напряжении в результате повышенной подвижности и/или недостаточности внутреннего сфинктера.
Изделие предназначено для использования исключительно врачами, прошедшими необходимую подготовку и имеющими опыт хирургического лечения стрессового недержания мочи (СНМ). Врачу рекомендуется изучить описанные в медицинской литературе методы, осложнения и опасности, связанные с намеченными процедурами.</t>
  </si>
  <si>
    <t>Мужская слинг-система или мужской слинг, предназначена для хирургического лечения стрессового недержания
мочи у мужчин легкой и средней степени выраженности. Система является ретроуретральным слингом, которая устанавливается трансобтураторным доступом.
Мужской слинг предполагает упрощенную предсказуемую процедуру имплантации и обеспечивает улучшенные клинические результаты. Мужская слинг-система, состав:
1. Мужской слинг – 1шт.
2. Иглы-проводники – 2шт./ 1 уп.
3. Одноразовый ретрактор 32,5 см х 18,3 см – 1шт.
4. Затупленные эластичные  фиксирующие крючки 12 мм – 8 шт./1 уп.</t>
  </si>
  <si>
    <t xml:space="preserve">Мочеточниковый стент - изготовлен из полиуретана белого цвета. Рентгеноконтрастный. Разметка в сантиметрах по всей длине. Закругленные концы стента типа Пигтейл с обеих сторон, проксимальный завиток с атравматичным наконечником открытого типа. Дистальный завиток с ретракционной нитью. Дренажные боковые отверстия расположены спиралевидно по всей длине стента. Линия для определения направления загиба конца стента по всей длине. Размер 11Ch. Длина 26см.  Толкатель - изготовлен из полиуретана зеленого цвета длиной 45см, 90см для уретерореноскопии.  Гибкая струна-проводник с изменяемой степенью жесткости, изготовлена из нержавеющей стали с тефлоновым покрытием. Длина 150см. - для стентов открытого типа. Два пластиковых зажима. Карта пациента. Продолжительность использования установленного стента до 3 месяцев. Стерильно, для одноразового использования. Не содержит латекса. Поставляется в собранном виде.        
</t>
  </si>
  <si>
    <t xml:space="preserve">Мочеточниковый стент - изготовлен из полиуретана белого цвета. Рентгеноконтрастный. Разметка в сантиметрах по всей длине. Закругленные концы стента типа Пигтейл с обеих сторон, проксимальный завиток с атравматичным наконечником открытого типа. Дистальный завиток с ретракционной нитью. Дренажные боковые отверстия расположены спиралевидно по всей длине стента. Линия для определения направления загиба конца стента по всей длине. Размер 6 Ch. Длина 26см.  Толкатель - изготовлен из полиуретана зеленого цвета длиной 45см, 90см для уретерореноскопии.  Гибкая струна-проводник с изменяемой степенью жесткости, изготовлена из нержавеющей стали с тефлоновым покрытием. Длина 150см. - для стентов открытого типа. Два пластиковых зажима. Карта пациента. Продолжительность использования установленного стента до 3 месяцев. Стерильно, для одноразового использования. Не содержит латекса. Поставляется в собранном виде.        
</t>
  </si>
  <si>
    <t xml:space="preserve">Мочеточниковый стент - изготовлен из полиуретана белого цвета. Рентгеноконтрастный. Разметка в сантиметрах по всей длине. Закругленные концы стента типа Пигтейл с обеих сторон, проксимальный завиток с атравматичным наконечником открытого типа. Дистальный завиток с ретракционной нитью. Дренажные боковые отверстия расположены спиралевидно по всей длине стента. Линия для определения направления загиба конца стента по всей длине. Размер 9 Ch. Длина 26см.  Толкатель - изготовлен из полиуретана зеленого цвета длиной 45см, 90см для уретерореноскопии.  Гибкая струна-проводник с изменяемой степенью жесткости, изготовлена из нержавеющей стали с тефлоновым покрытием. Длина 150см. - для стентов открытого типа. Два пластиковых зажима. Карта пациента. Продолжительность использования установленного стента до 3 месяцев. Стерильно, для одноразового использования. Не содержит латекса. Поставляется в собранном виде.        
</t>
  </si>
  <si>
    <t>штука</t>
  </si>
  <si>
    <t>упаковка</t>
  </si>
  <si>
    <t>комплект</t>
  </si>
  <si>
    <t>ВЧ-резекционный электрод в варианте исполнения: 24Fr, 12°: петля средняя.</t>
  </si>
  <si>
    <t>ВЧ электрод резекционный тип "петля средняя", 24Fr, одноразовый, стерильный, для коагуляции и резекции в солевом растворе, под телескоп 12º. Стабилизирующая трубка 4,1 мм. Должен быть совместим с резектоскопами производства Olympus.</t>
  </si>
  <si>
    <t>ВЧ электрод резекционный тип "ролик", 24Fr, одноразовый, стерильный, для биполярной резекции в солевом растворе, под телескоп 12º. Стабилизирующая трубка 4,1 мм. Должен быть совместим с резектоскопами производства Olympus.</t>
  </si>
  <si>
    <t>ВЧ-резекционный электрод в варианте исполнения: 24Fr, 12°: ролик</t>
  </si>
  <si>
    <t>1. Имплантируемый порт однопросветный, должен быть МРТ-совместимый низкопрофильный, изготовлен из пластика и не имеет металлических компонентов, с одной силиконовой мембраной. Основание порта округлое с диаметром не менее 20 мм. Высота порта не более 10 мм, вес не более 5 граммов, внутренний объем не более 0,5 мл, диаметр силиконовой мембраны не менее 10 мм. Количество возможных пункций мембраны иглой Губера не менее 1000. Порт должен иметь шовные отверстия для фиксации, не заполненные силиконом. - не менее 1 шт. 2. Рентгеноконтрастный силиконовый однопросветный катетер. Дистальный конец катетера должен быть закрытым, с закругленным атравматичным наконечником, с рентгеноконтрастной меткой, с боковым трехпозиционным клапаном с длиной прорези не менее 5мм, обеспечивающим инфузию и аспирацию крови, уменьшающим риск воздушной эмболии, обратного заброса крови и внутрисосудистого свертывания. Проксимальный конец катетера должен иметь торцевое отверстие для присоединения к порту и муфту для фиксации. Размер катетера 7,0 Fr, длина катетера не менее 50 см, диаметр просвета катетера не менее 1 мм. На поверхности катетера должны быть нанесены метки глубины. При инфузии катетер должен обеспечивать скорость потока не менее 500 мл/ч - не менее 1 шт. 3. Зажим катетера - не менее 2 шт. 4. J-образный кончик проводника (радиус 3 мм) с выпрямителем, внешн. диам. 0,64 мм (0,025 дюйма) x 60 см - не менее 1 шт. 5. Проводниковая игла 18 G (внешн. диам. 1,3 мм, внутр. диам. 1,0) x 70 мм - не менее 1 шт. 6. Проводниковая игла 20 G (внешн. диам. 0,9 мм, внутр. диам. 0,7) x 40 мм - не менее 1 шт. 7. Интродьюсер разделяющийся 7 F (внутр. диам. 2,5 мм, длина 10 см) с расширителем сосуда (внешн. диам. 2,5 мм, внутр. диам. 1,0 мм, длина 11 см) - не менее 1 шт. 8. Игла гиподермическая 25 G (внешн. диам. 0,5 мм) x 25 мм - не менее 1 шт. 9. Игла Губера 22 G (внешн. диам. 0,7) x 25 мм, изогнутая под прямым углом - не менее 1 шт. 10. Игла Губера 22 G (внешн. диам. 0,7) x 25 мм, прямая - не менее 1 шт. 11. Шприц, 12 мл - не менее 1 шт. 12. Туннелер - не менее 1 шт. 13. Держатель вены - не менее 1 шт. 14. Крыльчатая инфузионная система, 20 G (внешн. диам. 0,9 мм) x 19 мм - не менее 1 шт.</t>
  </si>
  <si>
    <t>Пластина пассивного электрода, одноразовый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</si>
</sst>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9"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40">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center" vertical="center" wrapText="1"/>
    </xf>
    <xf numFmtId="0" fontId="6" fillId="0" borderId="0" xfId="0" applyFont="1" applyAlignment="1">
      <alignment horizontal="left"/>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0" fontId="8" fillId="0" borderId="1" xfId="0" applyFont="1" applyFill="1" applyBorder="1" applyAlignment="1">
      <alignment horizontal="left" vertical="top"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0" xfId="0" applyFont="1" applyFill="1" applyBorder="1" applyAlignment="1">
      <alignment vertical="center"/>
    </xf>
    <xf numFmtId="0" fontId="8" fillId="0" borderId="1" xfId="0" applyFont="1" applyFill="1" applyBorder="1" applyAlignment="1">
      <alignment horizontal="left" vertical="center" wrapText="1"/>
    </xf>
    <xf numFmtId="43" fontId="8" fillId="0" borderId="1" xfId="1" applyFont="1" applyFill="1" applyBorder="1" applyAlignment="1">
      <alignment horizontal="right" vertical="center" wrapText="1"/>
    </xf>
    <xf numFmtId="0" fontId="6" fillId="0" borderId="0" xfId="0" applyFont="1" applyAlignment="1">
      <alignment horizontal="center"/>
    </xf>
    <xf numFmtId="0" fontId="7" fillId="0" borderId="1" xfId="0" applyFont="1" applyFill="1" applyBorder="1"/>
    <xf numFmtId="0" fontId="8" fillId="0" borderId="1" xfId="0" applyNumberFormat="1" applyFont="1" applyFill="1" applyBorder="1" applyAlignment="1">
      <alignment horizontal="center" vertical="center" wrapText="1"/>
    </xf>
    <xf numFmtId="0" fontId="7" fillId="0" borderId="1" xfId="0" applyNumberFormat="1" applyFont="1" applyFill="1" applyBorder="1"/>
    <xf numFmtId="0" fontId="8" fillId="0" borderId="0" xfId="0" applyNumberFormat="1" applyFont="1" applyFill="1" applyBorder="1" applyAlignment="1">
      <alignment horizontal="center"/>
    </xf>
    <xf numFmtId="0" fontId="6" fillId="0" borderId="0" xfId="0" applyNumberFormat="1" applyFont="1" applyAlignment="1">
      <alignment horizontal="center"/>
    </xf>
    <xf numFmtId="0" fontId="7" fillId="0" borderId="1" xfId="0" applyFont="1" applyFill="1" applyBorder="1" applyAlignment="1">
      <alignment horizontal="center"/>
    </xf>
    <xf numFmtId="0" fontId="7" fillId="0" borderId="1" xfId="0" applyFont="1" applyFill="1" applyBorder="1" applyAlignment="1">
      <alignment horizontal="right" wrapText="1"/>
    </xf>
    <xf numFmtId="4" fontId="7" fillId="0" borderId="1" xfId="1" applyNumberFormat="1" applyFont="1" applyFill="1" applyBorder="1" applyAlignment="1">
      <alignment horizontal="right" vertical="top" wrapText="1"/>
    </xf>
    <xf numFmtId="0" fontId="8" fillId="0" borderId="0" xfId="0" applyFont="1" applyFill="1" applyBorder="1" applyAlignment="1">
      <alignment horizontal="right" wrapText="1"/>
    </xf>
    <xf numFmtId="0" fontId="6" fillId="0" borderId="0" xfId="0" applyFont="1" applyAlignment="1">
      <alignment horizontal="right" wrapText="1"/>
    </xf>
    <xf numFmtId="0" fontId="7" fillId="0" borderId="1" xfId="0" applyFont="1" applyFill="1" applyBorder="1" applyAlignment="1">
      <alignment vertical="top"/>
    </xf>
    <xf numFmtId="0" fontId="8" fillId="0" borderId="0" xfId="0" applyFont="1" applyFill="1" applyBorder="1" applyAlignment="1">
      <alignment horizontal="left" vertical="top" wrapText="1"/>
    </xf>
    <xf numFmtId="0" fontId="6" fillId="0" borderId="0" xfId="0" applyFont="1" applyAlignment="1">
      <alignment vertical="top"/>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2"/>
  <sheetViews>
    <sheetView tabSelected="1" view="pageBreakPreview" zoomScaleNormal="100" zoomScaleSheetLayoutView="100" workbookViewId="0">
      <selection activeCell="B7" sqref="B7"/>
    </sheetView>
  </sheetViews>
  <sheetFormatPr defaultColWidth="8.7109375" defaultRowHeight="26.25" customHeight="1" x14ac:dyDescent="0.25"/>
  <cols>
    <col min="1" max="1" width="8.5703125" style="6" bestFit="1" customWidth="1"/>
    <col min="2" max="2" width="60.7109375" style="7" customWidth="1"/>
    <col min="3" max="3" width="120.140625" style="30" customWidth="1"/>
    <col min="4" max="4" width="12.85546875" style="8" customWidth="1"/>
    <col min="5" max="5" width="14.7109375" style="22" customWidth="1"/>
    <col min="6" max="7" width="16.7109375" style="27"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5" t="s">
        <v>5</v>
      </c>
      <c r="B1" s="35"/>
      <c r="C1" s="35"/>
      <c r="D1" s="35"/>
      <c r="E1" s="35"/>
      <c r="F1" s="35"/>
      <c r="G1" s="35"/>
      <c r="H1" s="2"/>
      <c r="I1" s="2"/>
      <c r="J1" s="2"/>
      <c r="K1" s="2"/>
      <c r="L1" s="2"/>
      <c r="M1" s="2"/>
      <c r="N1" s="2"/>
      <c r="O1" s="2"/>
    </row>
    <row r="2" spans="1:15" ht="26.25" customHeight="1" x14ac:dyDescent="0.25">
      <c r="A2" s="37" t="s">
        <v>6</v>
      </c>
      <c r="B2" s="37" t="s">
        <v>7</v>
      </c>
      <c r="C2" s="36" t="s">
        <v>4</v>
      </c>
      <c r="D2" s="36" t="s">
        <v>0</v>
      </c>
      <c r="E2" s="39" t="s">
        <v>1</v>
      </c>
      <c r="F2" s="36" t="s">
        <v>2</v>
      </c>
      <c r="G2" s="36" t="s">
        <v>3</v>
      </c>
    </row>
    <row r="3" spans="1:15" s="4" customFormat="1" ht="22.5" customHeight="1" x14ac:dyDescent="0.25">
      <c r="A3" s="38"/>
      <c r="B3" s="38"/>
      <c r="C3" s="36"/>
      <c r="D3" s="36"/>
      <c r="E3" s="39"/>
      <c r="F3" s="36"/>
      <c r="G3" s="36"/>
      <c r="H3" s="3"/>
    </row>
    <row r="4" spans="1:15" s="4" customFormat="1" ht="18.75" customHeight="1" x14ac:dyDescent="0.25">
      <c r="A4" s="32" t="s">
        <v>8</v>
      </c>
      <c r="B4" s="33"/>
      <c r="C4" s="33"/>
      <c r="D4" s="33"/>
      <c r="E4" s="33"/>
      <c r="F4" s="33"/>
      <c r="G4" s="34"/>
      <c r="H4" s="3"/>
    </row>
    <row r="5" spans="1:15" s="15" customFormat="1" ht="45.75" customHeight="1" x14ac:dyDescent="0.25">
      <c r="A5" s="14">
        <v>1</v>
      </c>
      <c r="B5" s="16" t="s">
        <v>30</v>
      </c>
      <c r="C5" s="16" t="s">
        <v>31</v>
      </c>
      <c r="D5" s="10" t="s">
        <v>27</v>
      </c>
      <c r="E5" s="20">
        <v>200</v>
      </c>
      <c r="F5" s="11">
        <v>105000</v>
      </c>
      <c r="G5" s="17">
        <f>E5*F5</f>
        <v>21000000</v>
      </c>
      <c r="H5" s="7"/>
    </row>
    <row r="6" spans="1:15" s="15" customFormat="1" ht="39.75" customHeight="1" x14ac:dyDescent="0.25">
      <c r="A6" s="14">
        <v>2</v>
      </c>
      <c r="B6" s="16" t="s">
        <v>33</v>
      </c>
      <c r="C6" s="16" t="s">
        <v>32</v>
      </c>
      <c r="D6" s="10" t="s">
        <v>27</v>
      </c>
      <c r="E6" s="20">
        <v>45</v>
      </c>
      <c r="F6" s="11">
        <v>105000</v>
      </c>
      <c r="G6" s="17">
        <f t="shared" ref="G6:G16" si="0">E6*F6</f>
        <v>4725000</v>
      </c>
      <c r="H6" s="7"/>
    </row>
    <row r="7" spans="1:15" s="15" customFormat="1" ht="113.25" customHeight="1" x14ac:dyDescent="0.25">
      <c r="A7" s="14">
        <v>3</v>
      </c>
      <c r="B7" s="16" t="s">
        <v>9</v>
      </c>
      <c r="C7" s="12" t="s">
        <v>18</v>
      </c>
      <c r="D7" s="10" t="s">
        <v>28</v>
      </c>
      <c r="E7" s="20">
        <v>2</v>
      </c>
      <c r="F7" s="11">
        <v>200000</v>
      </c>
      <c r="G7" s="17">
        <f t="shared" si="0"/>
        <v>400000</v>
      </c>
      <c r="H7" s="7"/>
    </row>
    <row r="8" spans="1:15" s="15" customFormat="1" ht="318.75" customHeight="1" x14ac:dyDescent="0.25">
      <c r="A8" s="14">
        <v>4</v>
      </c>
      <c r="B8" s="16" t="s">
        <v>10</v>
      </c>
      <c r="C8" s="12" t="s">
        <v>34</v>
      </c>
      <c r="D8" s="10" t="s">
        <v>29</v>
      </c>
      <c r="E8" s="20">
        <v>40</v>
      </c>
      <c r="F8" s="11">
        <v>100000</v>
      </c>
      <c r="G8" s="17">
        <f t="shared" si="0"/>
        <v>4000000</v>
      </c>
      <c r="H8" s="7"/>
    </row>
    <row r="9" spans="1:15" s="15" customFormat="1" ht="144.75" customHeight="1" x14ac:dyDescent="0.25">
      <c r="A9" s="14">
        <v>5</v>
      </c>
      <c r="B9" s="16" t="s">
        <v>11</v>
      </c>
      <c r="C9" s="12" t="s">
        <v>19</v>
      </c>
      <c r="D9" s="10" t="s">
        <v>27</v>
      </c>
      <c r="E9" s="20">
        <v>20</v>
      </c>
      <c r="F9" s="11">
        <v>52760</v>
      </c>
      <c r="G9" s="17">
        <f t="shared" si="0"/>
        <v>1055200</v>
      </c>
      <c r="H9" s="7"/>
    </row>
    <row r="10" spans="1:15" s="15" customFormat="1" ht="144.75" customHeight="1" x14ac:dyDescent="0.25">
      <c r="A10" s="14">
        <v>6</v>
      </c>
      <c r="B10" s="16" t="s">
        <v>12</v>
      </c>
      <c r="C10" s="12" t="s">
        <v>20</v>
      </c>
      <c r="D10" s="10" t="s">
        <v>27</v>
      </c>
      <c r="E10" s="20">
        <v>20</v>
      </c>
      <c r="F10" s="11">
        <v>52760</v>
      </c>
      <c r="G10" s="17">
        <f t="shared" si="0"/>
        <v>1055200</v>
      </c>
      <c r="H10" s="7"/>
    </row>
    <row r="11" spans="1:15" s="15" customFormat="1" ht="33.75" customHeight="1" x14ac:dyDescent="0.25">
      <c r="A11" s="14">
        <v>7</v>
      </c>
      <c r="B11" s="16" t="s">
        <v>35</v>
      </c>
      <c r="C11" s="12" t="s">
        <v>21</v>
      </c>
      <c r="D11" s="10" t="s">
        <v>28</v>
      </c>
      <c r="E11" s="20">
        <v>1</v>
      </c>
      <c r="F11" s="11">
        <v>180693</v>
      </c>
      <c r="G11" s="17">
        <f t="shared" si="0"/>
        <v>180693</v>
      </c>
      <c r="H11" s="7"/>
    </row>
    <row r="12" spans="1:15" s="15" customFormat="1" ht="253.5" customHeight="1" x14ac:dyDescent="0.25">
      <c r="A12" s="14">
        <v>8</v>
      </c>
      <c r="B12" s="16" t="s">
        <v>17</v>
      </c>
      <c r="C12" s="12" t="s">
        <v>22</v>
      </c>
      <c r="D12" s="10" t="s">
        <v>27</v>
      </c>
      <c r="E12" s="20">
        <v>5</v>
      </c>
      <c r="F12" s="11">
        <v>280000</v>
      </c>
      <c r="G12" s="17">
        <f t="shared" si="0"/>
        <v>1400000</v>
      </c>
      <c r="H12" s="7"/>
    </row>
    <row r="13" spans="1:15" s="15" customFormat="1" ht="141.75" x14ac:dyDescent="0.25">
      <c r="A13" s="14">
        <v>9</v>
      </c>
      <c r="B13" s="16" t="s">
        <v>13</v>
      </c>
      <c r="C13" s="12" t="s">
        <v>23</v>
      </c>
      <c r="D13" s="10" t="s">
        <v>27</v>
      </c>
      <c r="E13" s="20">
        <v>5</v>
      </c>
      <c r="F13" s="11">
        <v>790000</v>
      </c>
      <c r="G13" s="17">
        <f t="shared" si="0"/>
        <v>3950000</v>
      </c>
      <c r="H13" s="7"/>
    </row>
    <row r="14" spans="1:15" s="15" customFormat="1" ht="144" customHeight="1" x14ac:dyDescent="0.25">
      <c r="A14" s="14">
        <v>10</v>
      </c>
      <c r="B14" s="16" t="s">
        <v>14</v>
      </c>
      <c r="C14" s="12" t="s">
        <v>24</v>
      </c>
      <c r="D14" s="10" t="s">
        <v>27</v>
      </c>
      <c r="E14" s="20">
        <v>10</v>
      </c>
      <c r="F14" s="11">
        <v>25000</v>
      </c>
      <c r="G14" s="17">
        <f t="shared" si="0"/>
        <v>250000</v>
      </c>
      <c r="H14" s="7"/>
    </row>
    <row r="15" spans="1:15" s="15" customFormat="1" ht="146.25" customHeight="1" x14ac:dyDescent="0.25">
      <c r="A15" s="14">
        <v>11</v>
      </c>
      <c r="B15" s="16" t="s">
        <v>15</v>
      </c>
      <c r="C15" s="12" t="s">
        <v>25</v>
      </c>
      <c r="D15" s="10" t="s">
        <v>27</v>
      </c>
      <c r="E15" s="20">
        <v>5</v>
      </c>
      <c r="F15" s="11">
        <v>25000</v>
      </c>
      <c r="G15" s="17">
        <f t="shared" si="0"/>
        <v>125000</v>
      </c>
      <c r="H15" s="7"/>
    </row>
    <row r="16" spans="1:15" s="15" customFormat="1" ht="145.5" customHeight="1" x14ac:dyDescent="0.25">
      <c r="A16" s="14">
        <v>12</v>
      </c>
      <c r="B16" s="16" t="s">
        <v>16</v>
      </c>
      <c r="C16" s="12" t="s">
        <v>26</v>
      </c>
      <c r="D16" s="10" t="s">
        <v>27</v>
      </c>
      <c r="E16" s="20">
        <v>10</v>
      </c>
      <c r="F16" s="11">
        <v>25000</v>
      </c>
      <c r="G16" s="17">
        <f t="shared" si="0"/>
        <v>250000</v>
      </c>
      <c r="H16" s="7"/>
    </row>
    <row r="17" spans="1:10" s="5" customFormat="1" ht="20.25" customHeight="1" x14ac:dyDescent="0.25">
      <c r="A17" s="13"/>
      <c r="B17" s="19"/>
      <c r="C17" s="29"/>
      <c r="D17" s="24"/>
      <c r="E17" s="21"/>
      <c r="F17" s="25"/>
      <c r="G17" s="26">
        <f>SUM(G5:G16)</f>
        <v>38391093</v>
      </c>
      <c r="H17" s="1"/>
    </row>
    <row r="18" spans="1:10" ht="26.25" customHeight="1" x14ac:dyDescent="0.25">
      <c r="H18" s="9"/>
    </row>
    <row r="19" spans="1:10" ht="26.25" customHeight="1" x14ac:dyDescent="0.25">
      <c r="G19" s="28"/>
      <c r="H19" s="9"/>
      <c r="I19" s="1"/>
      <c r="J19" s="1"/>
    </row>
    <row r="20" spans="1:10" ht="26.25" customHeight="1" x14ac:dyDescent="0.25">
      <c r="B20" s="3"/>
      <c r="C20" s="31"/>
      <c r="D20" s="18"/>
      <c r="E20" s="23"/>
      <c r="F20" s="28"/>
      <c r="G20" s="28"/>
      <c r="H20" s="9"/>
      <c r="I20" s="9"/>
      <c r="J20" s="9"/>
    </row>
    <row r="21" spans="1:10" ht="26.25" customHeight="1" x14ac:dyDescent="0.25">
      <c r="B21" s="9"/>
      <c r="C21" s="31"/>
      <c r="D21" s="18"/>
      <c r="E21" s="23"/>
      <c r="F21" s="28"/>
      <c r="G21" s="28"/>
      <c r="H21" s="9"/>
      <c r="I21" s="9"/>
      <c r="J21" s="9"/>
    </row>
    <row r="22" spans="1:10" ht="26.25" customHeight="1" x14ac:dyDescent="0.25">
      <c r="B22" s="9"/>
      <c r="C22" s="31"/>
      <c r="D22" s="18"/>
      <c r="E22" s="23"/>
      <c r="F22" s="28"/>
      <c r="G22" s="28"/>
      <c r="H22" s="9"/>
      <c r="I22" s="9"/>
      <c r="J22" s="9"/>
    </row>
    <row r="23" spans="1:10" ht="26.25" customHeight="1" x14ac:dyDescent="0.25">
      <c r="B23" s="9"/>
      <c r="C23" s="31"/>
      <c r="D23" s="18"/>
      <c r="E23" s="23"/>
      <c r="F23" s="28"/>
      <c r="G23" s="28"/>
      <c r="I23" s="9"/>
      <c r="J23" s="9"/>
    </row>
    <row r="24" spans="1:10" ht="26.25" customHeight="1" x14ac:dyDescent="0.25">
      <c r="B24" s="9"/>
      <c r="C24" s="31"/>
      <c r="D24" s="18"/>
      <c r="E24" s="23"/>
      <c r="F24" s="28"/>
      <c r="G24" s="28"/>
      <c r="I24" s="9"/>
      <c r="J24" s="9"/>
    </row>
    <row r="25" spans="1:10" ht="26.25" customHeight="1" x14ac:dyDescent="0.25">
      <c r="B25" s="9"/>
      <c r="C25" s="31"/>
      <c r="D25" s="18"/>
      <c r="E25" s="23"/>
      <c r="F25" s="28"/>
      <c r="G25" s="28"/>
      <c r="I25" s="9"/>
      <c r="J25" s="9"/>
    </row>
    <row r="26" spans="1:10" ht="26.25" customHeight="1" x14ac:dyDescent="0.25">
      <c r="B26" s="9"/>
      <c r="C26" s="31"/>
      <c r="D26" s="18"/>
      <c r="E26" s="23"/>
      <c r="F26" s="28"/>
      <c r="G26" s="28"/>
      <c r="I26" s="9"/>
      <c r="J26" s="9"/>
    </row>
    <row r="27" spans="1:10" ht="26.25" customHeight="1" x14ac:dyDescent="0.25">
      <c r="B27" s="9"/>
      <c r="C27" s="31"/>
      <c r="D27" s="18"/>
      <c r="E27" s="23"/>
      <c r="F27" s="28"/>
      <c r="G27" s="28"/>
      <c r="I27" s="9"/>
      <c r="J27" s="9"/>
    </row>
    <row r="28" spans="1:10" ht="26.25" customHeight="1" x14ac:dyDescent="0.25">
      <c r="B28" s="9"/>
      <c r="C28" s="31"/>
      <c r="D28" s="18"/>
      <c r="E28" s="23"/>
      <c r="F28" s="28"/>
      <c r="G28" s="28"/>
      <c r="I28" s="9"/>
      <c r="J28" s="9"/>
    </row>
    <row r="29" spans="1:10" ht="26.25" customHeight="1" x14ac:dyDescent="0.25">
      <c r="B29" s="9"/>
      <c r="C29" s="31"/>
      <c r="D29" s="18"/>
      <c r="E29" s="23"/>
      <c r="F29" s="28"/>
      <c r="G29" s="28"/>
      <c r="I29" s="9"/>
      <c r="J29" s="9"/>
    </row>
    <row r="30" spans="1:10" ht="26.25" customHeight="1" x14ac:dyDescent="0.25">
      <c r="B30" s="9"/>
      <c r="C30" s="31"/>
      <c r="D30" s="18"/>
      <c r="E30" s="23"/>
      <c r="F30" s="28"/>
      <c r="G30" s="28"/>
      <c r="I30" s="9"/>
      <c r="J30" s="9"/>
    </row>
    <row r="31" spans="1:10" ht="26.25" customHeight="1" x14ac:dyDescent="0.25">
      <c r="B31" s="9"/>
      <c r="C31" s="31"/>
      <c r="D31" s="18"/>
      <c r="E31" s="23"/>
      <c r="F31" s="28"/>
      <c r="G31" s="28"/>
      <c r="I31" s="9"/>
      <c r="J31" s="9"/>
    </row>
    <row r="32" spans="1:10" ht="26.25" customHeight="1" x14ac:dyDescent="0.25">
      <c r="B32" s="9"/>
      <c r="C32" s="31"/>
      <c r="D32" s="18"/>
      <c r="E32" s="23"/>
      <c r="F32" s="28"/>
      <c r="G32" s="28"/>
      <c r="I32" s="9"/>
      <c r="J32" s="9"/>
    </row>
  </sheetData>
  <mergeCells count="9">
    <mergeCell ref="A4:G4"/>
    <mergeCell ref="A1:G1"/>
    <mergeCell ref="F2:F3"/>
    <mergeCell ref="G2:G3"/>
    <mergeCell ref="A2:A3"/>
    <mergeCell ref="B2:B3"/>
    <mergeCell ref="C2:C3"/>
    <mergeCell ref="D2:D3"/>
    <mergeCell ref="E2:E3"/>
  </mergeCells>
  <pageMargins left="0.23622047244094491" right="0" top="0.74803149606299213" bottom="0" header="0.31496062992125984" footer="0.31496062992125984"/>
  <pageSetup paperSize="9" scale="55" fitToHeight="0" orientation="landscape" r:id="rId1"/>
  <rowBreaks count="1" manualBreakCount="1">
    <brk id="1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2021-04-02T06:06:57Z</cp:lastPrinted>
  <dcterms:created xsi:type="dcterms:W3CDTF">2019-01-26T07:17:42Z</dcterms:created>
  <dcterms:modified xsi:type="dcterms:W3CDTF">2023-01-19T08:43:23Z</dcterms:modified>
</cp:coreProperties>
</file>