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3\Объявления 2023г\79 от 06.09.2023г сшивающие\"/>
    </mc:Choice>
  </mc:AlternateContent>
  <bookViews>
    <workbookView xWindow="0" yWindow="0" windowWidth="28800" windowHeight="12000"/>
  </bookViews>
  <sheets>
    <sheet name="тендер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'тендер МИ'!$A$1:$G$16</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14" i="1" l="1"/>
  <c r="G6" i="1" l="1"/>
  <c r="G7" i="1"/>
  <c r="G13" i="1" l="1"/>
  <c r="G12" i="1"/>
  <c r="G4" i="1" l="1"/>
  <c r="G5" i="1"/>
  <c r="G8" i="1"/>
  <c r="G9" i="1"/>
  <c r="G10" i="1"/>
  <c r="G11" i="1"/>
</calcChain>
</file>

<file path=xl/sharedStrings.xml><?xml version="1.0" encoding="utf-8"?>
<sst xmlns="http://schemas.openxmlformats.org/spreadsheetml/2006/main" count="39" uniqueCount="31">
  <si>
    <t>Ед.изм.</t>
  </si>
  <si>
    <t>Количество</t>
  </si>
  <si>
    <t>Цена</t>
  </si>
  <si>
    <t>Сумма</t>
  </si>
  <si>
    <t>Наименование лота</t>
  </si>
  <si>
    <t>№ лота</t>
  </si>
  <si>
    <t>Техническая характеристика</t>
  </si>
  <si>
    <t>Техническая спецификация</t>
  </si>
  <si>
    <t>ИТОГО:</t>
  </si>
  <si>
    <t>штука</t>
  </si>
  <si>
    <t>комплект</t>
  </si>
  <si>
    <t>Комплект одноразового сшивающего аппарата с  кассетами с длиной 60 мм, высота скрепок 4,8мм (зеленая)</t>
  </si>
  <si>
    <t>Комплект сшивающего линейного аппарата с кассетами с ножом длина 60мм, высота скрепок 3,8мм (синяя)</t>
  </si>
  <si>
    <t>Ушиватель органов  с пластмассовыми магазинами многоразового применения Диапазон зазоров прошивания, 0,8-2,3 мм, Длина шва 40+-1, Вид шва -двухрядный, Колчество скобок, шт; первый ряд-7, второй ряд-7, Габаритные размеры- (345+-5)х(128+-3)х(28+-1), Масса, кг,не более 0,530</t>
  </si>
  <si>
    <t>Ушиватель органов  с пластмассовыми магазинами многоразового применения Диапазон зазоров прошивания, 1,0-2,3 мм, Длина шва 60+-1, Вид шва -двухрядный, Колчество скобок, шт; первый ряд-10, второй ряд-11, Габаритные размеры- (350+-5)х(135+-3)х(28+-1), Масса, кг,не более 0,600</t>
  </si>
  <si>
    <t>Ушиватель  органов, длина шва 40</t>
  </si>
  <si>
    <t>Ушиватель  органов, длина шва 60</t>
  </si>
  <si>
    <t>Комплект одноразового сшивающего аппарата с  кассетами с длиной 60 мм, высота скрепок 3,5мм (синяя)</t>
  </si>
  <si>
    <t>Комплект одноразового сшивающего аппарата с  кассетами с длиной 45 мм, высота скрепок 2,5мм (белая)</t>
  </si>
  <si>
    <t xml:space="preserve">Состав комплекта: Аппарат сшивающий хирургический перезаряжаемый (степлер) для создания линейного двойного скрепочного шва. Расположение скрепок в швах относительно друг друга - в шахматном порядке. Область применения: абдоминальная, грудная, педиатрическая и гинекологическая хирургия при резекции и рассечении тканей. Количество перезаряжаний 7. Аппарат перезаряжается с использованием одноразовых Г-образных кассет (картриджей) без ножа с предустановленными скрепками с длиной скрепочного шва 60мм. Цветовая маркировка предустановленной кассеты зеленая. 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4мм, высота в незакрытом состоянии 4,8мм, в закрытом состоянии 2,0мм. Обратная матрица встроена в аппарат и имеет низкий профиль для простоты установки за прошиваемую часть. Аппарат снабжен специальным удерживающим стержнем для фиксации его на тканях. Система контроля толщины прошиваемой ткани не позволяет использовать аппарат на тканях, не соответствующих высоте скрепок, что крайне важно при работе на уплотненных и измененных тканях. Аппарат может быть открыт в любое время, как до так и после прошивания, что осуществляется простым нажатием на кнопку блокировки. Положение промежуточного закрытия аппарата и атравматичная фиксация тканей в закрытом состоянии позволяют в любой момент перед прошиванием переложить аппарат в область, более подходящую для наложения шва. Аппарат снабжен системой блокировки, предотвращающей прошивание без замены использованной кассеты. Особое прорезиненное покрытие ручек для предотвращения скольжения аппарата в руках врача. Прошивание осуществляется с характерным звуком и тактильной отдачей. Упаковка индивидуальная, стерильная. Только для использования на одном пациенте. 1 штука. Кассета (картридж) одноразовая Г-образная без ножа для аппарата сшивающего хирургического перезаряжаемого (степлера) для создания линейного двойного скрепочного шва. Расположение скрепок в швах относительно друг друга - в шахматном порядке. Кассета адаптирована к системе сведения браншей аппарата. Система контроля толщины прошиваемой ткани не позволяет использовать кассету и аппарат на тканях, не соответствующих высоте скрепок.Предустановленные скрепки с длиной скрепочного шва 60мм. Цветовая маркировка зеленая. Для использования на утолщенной ткани (главный бронх, привратник, поджелудочная железа и т.д.).Технология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4мм, высота в незакрытом состоянии 4,8мм, в закрытом состоянии 2,0мм.Упаковка индивидуальная, стерильная.Колличество в одном комплекте - 8 кассет  (картридж). </t>
  </si>
  <si>
    <t xml:space="preserve">Состав комплекта: Аппарат сшивающий хирургический перезаряжаемый (степлер) для создания линейного двойного скрепочного шва. Расположение скрепок в швах относительно друг друга - в шахматном порядке. Область применения: абдоминальная, грудная, педиатрическая и гинекологическая хирургия при резекции и рассечении тканей. Количество перезаряжаний 7. Аппарат перезаряжается с использованием одноразовых Г-образных кассет (картриджей) без ножа с предустановленными скрепками с длиной скрепочного шва 60мм. Цветовая маркировка предустановленной кассеты синяя. 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4мм, высота в незакрытом состоянии 3,5мм, в закрытом состоянии 1,5 мм. Обратная матрица встроена в аппарат и имеет низкий профиль для простоты установки за прошиваемую часть. Аппарат снабжен специальным удерживающим стержнем для фиксации его на тканях. Система контроля толщины прошиваемой ткани не позволяет использовать аппарат на тканях, не соответствующих высоте скрепок, что крайне важно при работе на уплотненных и измененных тканях. Аппарат может быть открыт в любое время, как до так и после прошивания, что осуществляется простым нажатием на кнопку блокировки. Положение промежуточного закрытия аппарата и атравматичная фиксация тканей в закрытом состоянии позволяют в любой момент перед прошиванием переложить аппарат в область, более подходящую для наложения шва. Аппарат снабжен системой блокировки, предотвращающей прошивание без замены использованной кассеты. Особое прорезиненное покрытие ручек для предотвращения скольжения аппарата в руках врача. Прошивание осуществляется с характерным звуком и тактильной отдачей. Упаковка индивидуальная, стерильная. Только для использования на одном пациенте. 1 штука. Кассета (картридж) одноразовая Г-образная без ножа для аппарата сшивающего хирургического перезаряжаемого (степлера) для создания линейного двойного скрепочного шва. Расположение скрепок в швах относительно друг друга - в шахматном порядке. Кассета адаптирована к системе сведения браншей аппарата. Система контроля толщины прошиваемой ткани не позволяет использовать кассету и аппарат на тканях, не соответствующих высоте скрепок.Предустановленные скрепки с длиной скрепочного шва 60мм. Цветовая маркировка синяя. Для использования на утолщенной ткани (главный бронх, привратник, поджелудочная железа и т.д.).Технология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4мм, высота в незакрытом состоянии 3,5мм, в закрытом состоянии 1,5 мм.Упаковка индивидуальная, стерильная.Колличество в одном комплекте - 8 кассет  (картридж). </t>
  </si>
  <si>
    <t xml:space="preserve">Состав комплекта: Аппарат сшивающий хирургический перезаряжаемый (степлер) для создания линейного двойного скрепочного шва. Расположение скрепок в швах относительно друг друга - в шахматном порядке. Область применения: абдоминальная, грудная, педиатрическая и гинекологическая хирургия при резекции и рассечении тканей. Количество перезаряжаний 7. Аппарат перезаряжается с использованием одноразовых Г-образных кассет (картриджей) без ножа с предустановленными скрепками с длиной скрепочного шва 45мм. Цветовая маркировка предустановленной кассеты белая. 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4мм, высота в незакрытом состоянии 2,5мм, в закрытом состоянии 1,0мм. Обратная матрица встроена в аппарат и имеет низкий профиль для простоты установки за прошиваемую часть. Аппарат снабжен специальным удерживающим стержнем для фиксации его на тканях. Система контроля толщины прошиваемой ткани не позволяет использовать аппарат на тканях, не соответствующих высоте скрепок, что крайне важно при работе на уплотненных и измененных тканях. Аппарат может быть открыт в любое время, как до так и после прошивания, что осуществляется простым нажатием на кнопку блокировки. Положение промежуточного закрытия аппарата и атравматичная фиксация тканей в закрытом состоянии позволяют в любой момент перед прошиванием переложить аппарат в область, более подходящую для наложения шва. Аппарат снабжен системой блокировки, предотвращающей прошивание без замены использованной кассеты. Особое прорезиненное покрытие ручек для предотвращения скольжения аппарата в руках врача. Прошивание осуществляется с характерным звуком и тактильной отдачей. Упаковка индивидуальная, стерильная. Только для использования на одном пациенте. 1 штука. Кассета (картридж) одноразовая Г-образная без ножа для аппарата сшивающего хирургического перезаряжаемого (степлера) для создания линейного двойного скрепочного шва. Расположение скрепок в швах относительно друг друга - в шахматном порядке. Кассета адаптирована к системе сведения браншей аппарата. Система контроля толщины прошиваемой ткани не позволяет использовать кассету и аппарат на тканях, не соответствующих высоте скрепок.Предустановленные скрепки с длиной скрепочного шва 45мм. Цветовая маркировка белая. Для использования на утолщенной ткани (главный бронх, привратник, поджелудочная железа и т.д.).Технология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4мм, высота в незакрытом состоянии 2,5мм, в закрытом состоянии 1,0мм.Упаковка индивидуальная, стерильная.Колличество в одном комплекте - 8 кассет  (картридж). </t>
  </si>
  <si>
    <t>Комплект эндоскопического аппарата с  кассетами. Диаметр 12мм, длина штока 16 см с кассетами одноразовыми изгибаемыми 60 мм.  Цветовая маркировка фиолетовая</t>
  </si>
  <si>
    <t>Комплект сшивающего линейного аппарата с кассетами с ножом длина 60мм, высота скрепок 4,5мм (зеленая)</t>
  </si>
  <si>
    <t>Комплект эндоскопического аппарата с  кассетами. Диаметр 12мм, длина штока 16 см с клюовидными кассетами одноразовыми изгибаемыми, 45 мм. Цветовая маркировка бежевая</t>
  </si>
  <si>
    <t>Комплект эндоскопического аппарата с  кассетами. Диаметр 12мм, длина штока 26 см с кассетами одноразовыми изгибаемыми 60 мм. Цветовая маркировка черная</t>
  </si>
  <si>
    <t>Состав комплекта: Перезаряжаемый эндоскопический  аппарат линейного анастомоза с длиной штока 160 мм. Инструмент хирургический эндоскопический сшивающий универсальный с механизмом поворота и изгиба рабочей части, для прямых и изгибаемых кассет с длиной шва 30, 45, 60 мм, с высотой открытой скрепки от 2,0 до 5,0 мм. Предназначена для эндоскопического наложения двух тройных рядов титановых скобок с одновременным рассечением ткани между парными рядами скобочного шва. Инструмент рассчитан на прошивание 25 кассет. Для обычных кассет и кассет для создания трехрядного шва. Механизм поворота позволяет вращать рабочую часть кассеты на 360 градусов, угол поворота фиксируется. Изгиб кассет возможен в двух направлениях, угол изгиба фиксируется в 5 положениях в каждую сторону. Механизмы изгиба и поворота размещены на рукоятке аппарата. Аппарат без ножа и без упорной бранши (нож и упорная бранша вынесены в кассету). Единый двухсторонний механизм открытия аппарата и индикатор глубины прошивания на рукоятке аппарата. Аппарат обладает грасперным механизмом, позволяющим закрывать и открывать кассету нажатием и отталкиванием кольцевой ручки. Кольцевая ручка, предназначенная как для закрытия аппарата, так и для прошивания и рассечения тканей. Имеются противоскользящие прорезиненные накладки на рукояти и ручке изгиба. Диаметр штока - 12 мм. Длина штока - 16 см. Блокирование аппарата при отсутствии, неправильно вставленной или использованной кассеты. Клавиша разблокировки и снятия кассеты находится на самой рукоятке. Кнопка «нажать перед прошиванием» зеленого цвета. Узел артикуляции интегрирован в ствол аппарата. Ресурс: 25 прошиваний. Материалы аппарата: титановый сплав, медицинская сталь, ABS пластик. Поставляется в одной упаковке, стерильный, одноразовый. Инструкция на русском языке. Кассета для универсального аппарата линейного анастомоза с технологией создания трехрядного шва, пересекающая и сшивающая, изгибаемая, длина шва - 45 мм, два тройных ступенчатых ряда скрепок, высота незакрытой скрепки 2,5мм, для сосудистой и ткани нормальной  толщины. Кассета с изогнутым кончиком и интродьюсером для заведения и визуального контроля зоны прошивания к перезаряжаемому пересекающему и сшивающему универсальному эндоскопическому аппарату, налагающему два трёхрядных линейных шва с пересечением ткани между ними ножом. Нож включён в конструкцию кассеты, что обеспечивает каждое пересечение/прошивание новым ножом и снижает риск переноса инфекции. Цветовая маркировка (бежевая). В кассету включена система сведения браншей кассеты ножом при прошивании/пересечении, что повышает качество прошивания. Кассета изгибаемая за счёт узла артикуляции. Узел включён в конструкцию кассеты, что снижает риск поломки при эндоскопических операциях. Наличие ступенчатой бранши улучшает компрессию тканей. Две трёхрядных ступенчатых линии скрепок высотой 2,5мм увеличивает прочность шва, улучшает капиллярное питание шва. Скрепки созданы из титановой проволоки, расположены в шахматном порядке. Поставляется в одной упаковке, стерильная, одноразовая. Инструкция на русском языке.Количество в одном комплекте – 25 кассет (картридж).</t>
  </si>
  <si>
    <t>Состав комплекта: Перезаряжаемый эндоскопический аппарат линейного анастомоза с длиной штока 260 мм. Инструмент хирургический эндоскопический сшивающий универсальный с механизмом поворота и изгиба рабочей части, для прямых и изгибаемых кассет с длиной шва 30, 45, 60 мм, с высотой открытой скрепки от 2,0 до 5,0 мм. Предназначена для эндоскопического наложения двух тройных рядов титановых скобок с одновременным рассечением ткани между парными рядами скобочного шва. Инструмент рассчитан на прошивание 25 кассет. Для обычных кассет и кассет для создания трехрядного шва. Механизм поворота позволяет вращать рабочую часть кассеты на 360 градусов, угол поворота фиксируется. Изгиб кассет возможен в двух направлениях, угол изгиба фиксируется в 5 положениях в каждую сторону. Механизмы изгиба и поворота размещены на рукоятке аппарата. Аппарат без ножа и без упорной бранши (нож и упорная бранша вынесены в кассету). Единый двухсторонний механизм открытия аппарата и индикатор глубины прошивания на рукоятке аппарата. Аппарат обладает грасперным механизмом, позволяющим закрывать и открывать кассету нажатием и отталкиванием кольцевой ручки. Кольцевая ручка, предназначенная как для закрытия аппарата, так и для прошивания и рассечения тканей. Имеются противоскользящие прорезиненные накладки на рукояти и ручке изгиба. Диаметр штока - 12 мм. Длина штока - 26 см. Блокирование аппарата при отсутствии, неправильно вставленной или использованной кассеты. Клавиша разблокировки и снятия кассеты находится на самой рукоятке. Кнопка «нажать перед прошиванием» зеленого цвета. Узел артикуляции интегрирован в ствол аппарата. Ресурс: 25 прошиваний. Материалы аппарата: титановый сплав, медицинская сталь, ABS пластик. Поставляется в одной упаковке, стерильный, одноразовый. Инструкция на русском языке. Кассета сменная изгибаемая - 60мм – Черная, высота скрепок 5.0мм, два тройных ступенчатых ряда скрепок для утолщённой ткани (лёгкое, бронх, желудок, прямая кишка, пилорический отдел желудка, и т.п.). Тонкая, фиксированная бранша обеспечивает движения аппарата на тканях и увеличивает силу сжатия, стабильное B-образное изгибание скрепок, направляющая пластина обеспечивает контакт между картриджем и упорной браншей, ступенчатая регулировка высоты скрепок, позволяет применять их на тканях разной толщины, имеет ступенчатый профиль картриджа, для латеральной диффузию тканевой жидкости при захвате и прошивании и уменьшения дистального выдавливание тканей, в кассету включена система сведения браншей кассеты ножом при прошивании/пересечении. Кассета имеет перезарядку для создания трехрядного шва. Перезарядка для трехрядного шва cкрепки с разной степенью (два тройных шахматных, высокопрочных ряда титановых скоб). Кассеты содержат нож, упорную браншу, механизм параллельного просвета и 6 рядов титановых скрепок. Новый революционный дизайн картриджа для создания трехрядного шва позволяет прошивать более широкий спектр толщины тканей. Количество в одном комплекте - 25 кассет (картридж).</t>
  </si>
  <si>
    <t>Состав комплекта: Сшивающий аппарат для открытой хирургии - аппарат линейного анастомоза и резекции и/или пересечения органов для наложения двухрядного скрепочного шва длиной 60 мм, высота скобок 4,5 мм, цвет зеленый. Специальное рифленое «прорезиненное» покрытие ручек предотвращает выскальзывание аппарата даже при работе в мокрых перчатках. Предназначены для многократного использования во время операции, перезаряжаются одноразовыми кассетами, для тканей разной толщины. Аппараты накладывают два двойных скрепочных шва (титановые скрепки в шве расположены в шахматном порядке) и пересекают ткани между ними. Механизм контроля толщины тканей обеспечивают надежное получение В-образной формы всех скрепок в шве, что особенно важно при прошивании измененной и/или уплотненной ткани. Нож всегда в составе кассеты. При каждом прошивании используется новый острый и стерильный нож, что уменьшает травму ткани. В кассетах для аппаратов одноразовый нож изготовлен из более твердой марки стали, что позволяет одинаково точно и четко разрезать как тонкие, так и плотные, измененные ткани. В зависимости от техники проведения оперативного вмешательства, области операции, операционной ситуации, аппарат может быть наложен наиболее удобно для хирурга, c минимальной тракцией и травматизацией тканей. Кнопка ножа перекидывается на необходимую сторону, прошивание возможно как слева, так и справа, степлеры можно перезаряжать 7 раз, всего 8 срабатываний. степлер упакован с заряженной кассетой. Поставляется стерильным. Инструкция на русском языке. Кассета c длиной шва 60 мм, с ножом, высота скрепки 4,5 к аппаратам линейного анастомоза. Сменные пластиковые одноразовые кассеты для перезаряжаемого сшивающего аппарата с длиной шва 60 мм для наложения линейных анастомозов и пересечения полых органов с одновременным закрытием просвета обеих культей, накладывающего два двойных ряда скрепок с одномоментным пересечением ножом посередине. Кассеты зеленого цвета для прошивания тканей толстой плотности с 4 рядами титановых скрепок, расположенными в шахматном порядке. Кассета содержит 64 скрепки с высотой ножки 4,5 в открытом состоянии, в закрытом состоянии 1,5 мм. Скрепки кассеты созданы из титановой проволоки прямоугольного сечения 0,19 х 0,30 мм, наличие ребер жесткости в скрепках создает дополнительную прочность в условиях повышенного натяжения тканей и обеспечивает правильное формировние скрепочного шва. Кассета включает одноразовый нож из стали 400 серии с защитой. Поставляются в стерильных удобно открываемых упаковках с крупной маркировкой для быстрого подбора. Инструкция на русском языке. Количество в одном комплекте - 8 кассет (картридж).</t>
  </si>
  <si>
    <t>Состав комплекта: Перезаряжаемый эндоскопический аппарат линейного анастомоза с длиной штока 160 мм. Инструмент хирургический эндоскопический сшивающий универсальный с механизмом поворота и изгиба рабочей части, для прямых и изгибаемых кассет с длиной шва 30, 45, 60 мм, с высотой открытой скрепки от 2,0 до 5,0 мм. Предназначена для эндоскопического наложения двух тройных рядов титановых скобок с одновременным рассечением ткани между парными рядами скобочного шва. Инструмент рассчитан на прошивание 25 кассет. Для обычных кассет и кассет для создания трехрядного шва. Механизм поворота позволяет вращать рабочую часть кассеты на 360 градусов, угол поворота фиксируется. Изгиб кассет возможен в двух направлениях, угол изгиба фиксируется в 5 положениях в каждую сторону. Механизмы изгиба и поворота размещены на рукоятке аппарата. Аппарат без ножа и без упорной бранши (нож и упорная бранша вынесены в кассету). Единый двухсторонний механизм открытия аппарата и индикатор глубины прошивания на рукоятке аппарата. Аппарат обладает грасперным механизмом, позволяющим закрывать и открывать кассету нажатием и отталкиванием кольцевой ручки. Кольцевая ручка, предназначенная как для закрытия аппарата, так и для прошивания и рассечения тканей. Имеются противоскользящие прорезиненные накладки на рукояти и ручке изгиба. Диаметр штока - 12 мм. Длина штока - 16 см. Блокирование аппарата при отсутствии, неправильно вставленной или использованной кассеты. Клавиша разблокировки и снятия кассеты находится на самой рукоятке. Кнопка «нажать перед прошиванием» зеленого цвета. Узел артикуляции интегрирован в ствол аппарата. Ресурс: 25 прошиваний. Материалы аппарата: титановый сплав, медицинская сталь, ABS пластик. Поставляется в одной упаковке, стерильный, одноразовый. Инструкция на русском языке. Кассета для универсального аппарата линейного анастомоза с технологией создания трехрядного шва, пересекающая и сшивающая, изгибаемая, длина шва - 60 мм, два тройных ступенчатых ряда скрепок, высота незакрытой скрепки 3.5мм, для нормальной и утолщённой ткани (лёгкое, бронх, желудок, прямая кишка, пилорический отдел желудка, и т.п.). Кассета к перезаряжаемому пересекающему и сшивающему универсальному эндоскопическому аппарату, налагающему два трёхрядных линейных шва с пересечением ткани между ними ножом. Нож включён в конструкцию кассеты, что обеспечивает каждое пересечение/прошивание новым ножом и снижает риск переноса инфекции. Цветовая маркировка (фиолетовая). В кассету включена система сведения браншей кассеты ножом при прошивании/пересечении, что повышает качество прошивания. Кассета изгибаемая за счёт узла артикуляции. Узел включён в конструкцию кассеты, что снижает риск поломки при эндоскопических операциях. Наличие ступенчатой бранши улучшает компрессию тканей. Две трёхрядных ступенчатых линии скрепок высотой 3.5мм увеличивает прочность шва, улучшает капиллярное питание шва. Скрепки созданы из титановой проволоки, расположены в шахматном порядке. Поставляется в одной упаковке, стерильная, одноразовая. Инструкция на русском языке.Количество в одном комплекте - 25 кассет (картридж).</t>
  </si>
  <si>
    <t>Состав комплекта: Сшивающий аппарат для открытой хирургии - аппарат линейного анастомоза и резекции и/или пересечения органов для наложения двухрядного скрепочного шва длиной 60 мм, высота скобок 3,8 мм, цвет синий. Специальное рифленое «прорезиненное» покрытие ручек предотвращает выскальзывание аппарата даже при работе в мокрых перчатках. Предназначены для многократного использования во время операции, перезаряжаются одноразовыми кассетами, для тканей разной толщины. Аппараты накладывают два двойных скрепочных шва (титановые скрепки в шве расположены в шахматном порядке) и пересекают ткани между ними. Механизм контроля толщины тканей обеспечивают надежное получение В-образной формы всех скрепок в шве, что особенно важно при прошивании измененной и/или уплотненной ткани. Нож всегда в составе кассеты. При каждом прошивании используется новый острый и стерильный нож, что уменьшает травму ткани. В кассетах для аппаратов одноразовый нож изготовлен из более твердой марки стали, что позволяет одинаково точно и четко разрезать как тонкие, так и плотные, измененные ткани. В зависимости от техники проведения оперативного вмешательства, области операции, операционной ситуации, аппарат может быть наложен наиболее удобно для хирурга, c минимальной тракцией и травматизацией тканей. Кнопка ножа перекидывается на необходимую сторону, прошивание возможно как слева, так и справа, степлеры можно перезаряжать 7 раз, всего 8 срабатываний. степлер упакован с заряженной кассетой. Поставляется стерильным. Инструкция на русском языке. Кассета c длиной шва 60 мм, с ножом, высота скрепки 3,8, к аппаратам линейного анастомоза. Сменные пластиковые одноразовые кассеты для перезаряжаемого сшивающего аппарата с длиной шва 60 мм для наложения линейных анастомозов и пересечения полых органов с одновременным закрытием просвета обеих культей, накладывающего два двойных ряда скрепок с одномоментным пересечением ножом посередине. Кассеты синего цвета для прошивания тканей нормальной плотности с 4 рядами титановых скрепок, расположенными в шахматном порядке. Кассета содержит 64 скрепки с высотой ножки 3,8 в открытом состоянии, в закрытом состоянии 1,5 мм. Скрепки кассеты созданы из титановой проволоки прямоугольного сечения 0,19 х 0,30 мм, наличие ребер жесткости в скрепках создает дополнительную прочность в условиях повышенного натяжения тканей и обеспечивает правильное формировние скрепочного шва. Кассета включает одноразовый нож из стали 400 серии с защитой. Поставляются в стерильных удобно открываемых упаковках с крупной маркировкой для быстрого подбора. Инструкция на русском языке. Количество в одном комплекте - 8 кассет (картридж).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</si>
</sst>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_-* #,##0.00_р_._-;\-* #,##0.00_р_._-;_-* &quot;-&quot;??_р_._-;_-@_-"/>
    <numFmt numFmtId="165" formatCode="#,##0.00&quot; &quot;[$руб.-419];[Red]&quot;-&quot;#,##0.00&quot; &quot;[$руб.-419]"/>
  </numFmts>
  <fonts count="11"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u/>
      <sz val="11"/>
      <color theme="10"/>
      <name val="Calibri"/>
      <family val="2"/>
      <scheme val="minor"/>
    </font>
    <font>
      <sz val="10"/>
      <name val="Arial Cyr"/>
      <charset val="204"/>
    </font>
    <font>
      <sz val="10"/>
      <name val="Arial"/>
      <family val="2"/>
      <charset val="204"/>
    </font>
    <font>
      <sz val="12"/>
      <color theme="1"/>
      <name val="Times New Roman"/>
      <family val="1"/>
      <charset val="204"/>
    </font>
    <font>
      <b/>
      <sz val="12"/>
      <name val="Times New Roman"/>
      <family val="1"/>
      <charset val="204"/>
    </font>
    <font>
      <sz val="12"/>
      <name val="Times New Roman"/>
      <family val="1"/>
      <charset val="204"/>
    </font>
    <font>
      <sz val="11"/>
      <color rgb="FF000000"/>
      <name val="Calibri"/>
      <family val="2"/>
      <charset val="162"/>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24">
    <xf numFmtId="0" fontId="0" fillId="0" borderId="0"/>
    <xf numFmtId="43" fontId="3" fillId="0" borderId="0" applyFont="0" applyFill="0" applyBorder="0" applyAlignment="0" applyProtection="0"/>
    <xf numFmtId="0" fontId="3" fillId="0" borderId="0"/>
    <xf numFmtId="0" fontId="2" fillId="0" borderId="0"/>
    <xf numFmtId="0" fontId="4" fillId="0" borderId="0" applyNumberFormat="0" applyFill="0" applyBorder="0" applyAlignment="0" applyProtection="0"/>
    <xf numFmtId="0" fontId="5" fillId="0" borderId="0"/>
    <xf numFmtId="0" fontId="3" fillId="0" borderId="0"/>
    <xf numFmtId="0" fontId="5" fillId="0" borderId="0"/>
    <xf numFmtId="0" fontId="3" fillId="0" borderId="0"/>
    <xf numFmtId="0" fontId="2" fillId="0" borderId="0"/>
    <xf numFmtId="0" fontId="2" fillId="0" borderId="0"/>
    <xf numFmtId="0" fontId="2" fillId="0" borderId="0"/>
    <xf numFmtId="0" fontId="2" fillId="0" borderId="0"/>
    <xf numFmtId="165" fontId="2" fillId="0" borderId="0"/>
    <xf numFmtId="165" fontId="2" fillId="0" borderId="0"/>
    <xf numFmtId="0" fontId="6" fillId="0" borderId="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5" fillId="0" borderId="0">
      <alignment horizontal="center"/>
    </xf>
    <xf numFmtId="0" fontId="1" fillId="0" borderId="0"/>
    <xf numFmtId="0" fontId="10" fillId="0" borderId="0"/>
  </cellStyleXfs>
  <cellXfs count="43">
    <xf numFmtId="0" fontId="0" fillId="0" borderId="0" xfId="0"/>
    <xf numFmtId="0" fontId="7" fillId="0" borderId="0" xfId="0" applyFont="1"/>
    <xf numFmtId="0" fontId="8" fillId="0" borderId="0" xfId="0" applyFont="1" applyFill="1" applyBorder="1" applyAlignment="1">
      <alignment vertical="center"/>
    </xf>
    <xf numFmtId="0" fontId="9" fillId="0" borderId="0" xfId="0" applyFont="1" applyFill="1"/>
    <xf numFmtId="0" fontId="9" fillId="0" borderId="0" xfId="0" applyFont="1" applyFill="1" applyAlignment="1">
      <alignment vertical="center"/>
    </xf>
    <xf numFmtId="0" fontId="8" fillId="0" borderId="0" xfId="0" applyFont="1" applyFill="1"/>
    <xf numFmtId="0" fontId="9" fillId="0" borderId="0" xfId="0" applyFont="1" applyFill="1" applyBorder="1" applyAlignment="1">
      <alignment horizontal="center" vertical="center"/>
    </xf>
    <xf numFmtId="0" fontId="9" fillId="0" borderId="0" xfId="0" applyFont="1" applyFill="1" applyBorder="1"/>
    <xf numFmtId="0" fontId="9" fillId="0" borderId="0" xfId="0" applyFont="1" applyFill="1" applyBorder="1" applyAlignment="1">
      <alignment horizontal="left"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center"/>
    </xf>
    <xf numFmtId="0" fontId="7" fillId="0" borderId="0" xfId="0" applyFont="1" applyAlignment="1">
      <alignment horizontal="left"/>
    </xf>
    <xf numFmtId="0" fontId="7" fillId="0" borderId="0" xfId="0" applyFont="1" applyAlignment="1">
      <alignment horizontal="justify"/>
    </xf>
    <xf numFmtId="0" fontId="9" fillId="0" borderId="0" xfId="0" applyFont="1" applyFill="1" applyBorder="1" applyAlignment="1">
      <alignment horizontal="right"/>
    </xf>
    <xf numFmtId="0" fontId="8" fillId="0" borderId="0" xfId="0" applyFont="1" applyFill="1" applyBorder="1"/>
    <xf numFmtId="0" fontId="7" fillId="0" borderId="0" xfId="0" applyFont="1" applyAlignment="1">
      <alignment horizontal="right"/>
    </xf>
    <xf numFmtId="4" fontId="9" fillId="0" borderId="0" xfId="0" applyNumberFormat="1" applyFont="1" applyFill="1" applyAlignment="1">
      <alignment horizontal="right"/>
    </xf>
    <xf numFmtId="0" fontId="7" fillId="0" borderId="0" xfId="0" applyFont="1" applyFill="1"/>
    <xf numFmtId="0" fontId="7" fillId="0" borderId="0" xfId="0" applyFont="1" applyFill="1" applyAlignment="1">
      <alignment horizontal="left"/>
    </xf>
    <xf numFmtId="0" fontId="8" fillId="0" borderId="1" xfId="0" applyFont="1" applyFill="1" applyBorder="1" applyAlignment="1">
      <alignment horizontal="center" vertical="center"/>
    </xf>
    <xf numFmtId="0" fontId="8" fillId="0" borderId="1" xfId="0" applyFont="1" applyFill="1" applyBorder="1" applyAlignment="1">
      <alignment vertical="center"/>
    </xf>
    <xf numFmtId="0" fontId="8" fillId="0" borderId="1" xfId="0" applyFont="1" applyFill="1" applyBorder="1" applyAlignment="1">
      <alignment horizontal="left"/>
    </xf>
    <xf numFmtId="4" fontId="8" fillId="0" borderId="1" xfId="1" applyNumberFormat="1" applyFont="1" applyFill="1" applyBorder="1" applyAlignment="1">
      <alignment horizontal="right"/>
    </xf>
    <xf numFmtId="4" fontId="8" fillId="0" borderId="1" xfId="1" applyNumberFormat="1" applyFont="1" applyFill="1" applyBorder="1" applyAlignment="1">
      <alignment horizontal="right"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2" xfId="0" applyFont="1" applyFill="1" applyBorder="1" applyAlignment="1">
      <alignment horizontal="left" vertical="top" wrapText="1"/>
    </xf>
    <xf numFmtId="0" fontId="9" fillId="0" borderId="2" xfId="0" applyFont="1" applyFill="1" applyBorder="1" applyAlignment="1">
      <alignment horizontal="center" vertical="center" wrapText="1"/>
    </xf>
    <xf numFmtId="43" fontId="9" fillId="0" borderId="2" xfId="1" applyFont="1" applyFill="1" applyBorder="1" applyAlignment="1">
      <alignment horizontal="right" vertical="center" wrapText="1"/>
    </xf>
    <xf numFmtId="43" fontId="9" fillId="0" borderId="0" xfId="0" applyNumberFormat="1" applyFont="1" applyFill="1"/>
    <xf numFmtId="0" fontId="9" fillId="0" borderId="2" xfId="23"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left" vertical="top" wrapText="1"/>
    </xf>
    <xf numFmtId="0" fontId="9" fillId="0" borderId="1" xfId="0" applyFont="1" applyFill="1" applyBorder="1" applyAlignment="1">
      <alignment horizontal="center" vertical="center" wrapText="1"/>
    </xf>
    <xf numFmtId="43" fontId="9" fillId="0" borderId="3" xfId="1" applyFont="1" applyFill="1" applyBorder="1" applyAlignment="1">
      <alignment horizontal="right" vertical="center" wrapText="1"/>
    </xf>
    <xf numFmtId="43" fontId="9" fillId="0" borderId="1" xfId="1" applyFont="1" applyFill="1" applyBorder="1" applyAlignment="1">
      <alignment horizontal="right" vertical="center" wrapText="1"/>
    </xf>
    <xf numFmtId="43" fontId="8" fillId="0" borderId="1" xfId="1" applyFont="1" applyFill="1" applyBorder="1" applyAlignment="1">
      <alignment horizontal="right" wrapText="1"/>
    </xf>
    <xf numFmtId="43" fontId="9" fillId="0" borderId="0" xfId="1" applyFont="1" applyFill="1" applyBorder="1" applyAlignment="1">
      <alignment horizontal="right" wrapText="1"/>
    </xf>
    <xf numFmtId="43" fontId="7" fillId="0" borderId="0" xfId="1" applyFont="1" applyFill="1" applyAlignment="1">
      <alignment horizontal="right" wrapText="1"/>
    </xf>
    <xf numFmtId="0" fontId="8" fillId="0" borderId="1" xfId="0" applyFont="1" applyFill="1" applyBorder="1" applyAlignment="1">
      <alignment horizontal="center" vertical="center"/>
    </xf>
    <xf numFmtId="43" fontId="8" fillId="0" borderId="1" xfId="1" applyFont="1" applyFill="1" applyBorder="1" applyAlignment="1">
      <alignment horizontal="center" vertical="center" wrapText="1"/>
    </xf>
    <xf numFmtId="0" fontId="8" fillId="0" borderId="1" xfId="0" applyFont="1" applyFill="1" applyBorder="1" applyAlignment="1">
      <alignment horizontal="center" vertical="center" wrapText="1"/>
    </xf>
  </cellXfs>
  <cellStyles count="24">
    <cellStyle name="Normal 2" xfId="23"/>
    <cellStyle name="Гиперссылка 2" xfId="4"/>
    <cellStyle name="Обычный" xfId="0" builtinId="0"/>
    <cellStyle name="Обычный 10 25" xfId="5"/>
    <cellStyle name="Обычный 2" xfId="6"/>
    <cellStyle name="Обычный 2 2" xfId="2"/>
    <cellStyle name="Обычный 2 2 2" xfId="7"/>
    <cellStyle name="Обычный 2 3" xfId="8"/>
    <cellStyle name="Обычный 2 4" xfId="9"/>
    <cellStyle name="Обычный 3" xfId="3"/>
    <cellStyle name="Обычный 3 2" xfId="10"/>
    <cellStyle name="Обычный 4" xfId="11"/>
    <cellStyle name="Обычный 5" xfId="22"/>
    <cellStyle name="Обычный 6" xfId="12"/>
    <cellStyle name="Обычный 6 2" xfId="13"/>
    <cellStyle name="Обычный 7" xfId="14"/>
    <cellStyle name="Обычный 8 6" xfId="15"/>
    <cellStyle name="Стиль 1" xfId="21"/>
    <cellStyle name="Финансовый" xfId="1" builtinId="3"/>
    <cellStyle name="Финансовый 2" xfId="16"/>
    <cellStyle name="Финансовый 3" xfId="17"/>
    <cellStyle name="Финансовый 4" xfId="18"/>
    <cellStyle name="Финансовый 5" xfId="19"/>
    <cellStyle name="Финансовый 6" xfId="20"/>
  </cellStyles>
  <dxfs count="1">
    <dxf>
      <font>
        <color rgb="FF9C65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30"/>
  <sheetViews>
    <sheetView tabSelected="1" view="pageBreakPreview" zoomScale="70" zoomScaleNormal="100" zoomScaleSheetLayoutView="70" workbookViewId="0">
      <selection activeCell="G14" sqref="G14"/>
    </sheetView>
  </sheetViews>
  <sheetFormatPr defaultColWidth="8.7109375" defaultRowHeight="26.25" customHeight="1" x14ac:dyDescent="0.25"/>
  <cols>
    <col min="1" max="1" width="8.5703125" style="6" bestFit="1" customWidth="1"/>
    <col min="2" max="2" width="49.5703125" style="7" customWidth="1"/>
    <col min="3" max="3" width="248.85546875" style="8" customWidth="1"/>
    <col min="4" max="4" width="12.85546875" style="9" customWidth="1"/>
    <col min="5" max="5" width="15.5703125" style="10" customWidth="1"/>
    <col min="6" max="6" width="21" style="38" customWidth="1"/>
    <col min="7" max="7" width="27.28515625" style="13" customWidth="1"/>
    <col min="8" max="8" width="27.7109375" style="3" customWidth="1"/>
    <col min="9" max="9" width="11.28515625" style="3" customWidth="1"/>
    <col min="10" max="11" width="9" style="3" customWidth="1"/>
    <col min="12" max="12" width="11.42578125" style="3" customWidth="1"/>
    <col min="13" max="13" width="8.7109375" style="3" customWidth="1"/>
    <col min="14" max="14" width="10.85546875" style="3" customWidth="1"/>
    <col min="15" max="15" width="11.85546875" style="3" customWidth="1"/>
    <col min="16" max="16" width="7.28515625" style="3" hidden="1" customWidth="1"/>
    <col min="17" max="16384" width="8.7109375" style="3"/>
  </cols>
  <sheetData>
    <row r="1" spans="1:15" ht="26.25" customHeight="1" x14ac:dyDescent="0.25">
      <c r="A1" s="40" t="s">
        <v>7</v>
      </c>
      <c r="B1" s="40"/>
      <c r="C1" s="40"/>
      <c r="D1" s="40"/>
      <c r="E1" s="40"/>
      <c r="F1" s="40"/>
      <c r="G1" s="40"/>
      <c r="H1" s="2"/>
      <c r="I1" s="2"/>
      <c r="J1" s="2"/>
      <c r="K1" s="2"/>
      <c r="L1" s="2"/>
      <c r="M1" s="2"/>
      <c r="N1" s="2"/>
      <c r="O1" s="2"/>
    </row>
    <row r="2" spans="1:15" ht="26.25" customHeight="1" x14ac:dyDescent="0.25">
      <c r="A2" s="42" t="s">
        <v>5</v>
      </c>
      <c r="B2" s="42" t="s">
        <v>4</v>
      </c>
      <c r="C2" s="42" t="s">
        <v>6</v>
      </c>
      <c r="D2" s="42" t="s">
        <v>0</v>
      </c>
      <c r="E2" s="42" t="s">
        <v>1</v>
      </c>
      <c r="F2" s="41" t="s">
        <v>2</v>
      </c>
      <c r="G2" s="40" t="s">
        <v>3</v>
      </c>
    </row>
    <row r="3" spans="1:15" s="4" customFormat="1" ht="26.25" customHeight="1" x14ac:dyDescent="0.25">
      <c r="A3" s="42"/>
      <c r="B3" s="42"/>
      <c r="C3" s="42"/>
      <c r="D3" s="42"/>
      <c r="E3" s="42"/>
      <c r="F3" s="41"/>
      <c r="G3" s="40"/>
      <c r="H3" s="3"/>
    </row>
    <row r="4" spans="1:15" s="4" customFormat="1" ht="197.25" customHeight="1" x14ac:dyDescent="0.25">
      <c r="A4" s="25">
        <v>1</v>
      </c>
      <c r="B4" s="26" t="s">
        <v>23</v>
      </c>
      <c r="C4" s="27" t="s">
        <v>28</v>
      </c>
      <c r="D4" s="28" t="s">
        <v>10</v>
      </c>
      <c r="E4" s="28">
        <v>48</v>
      </c>
      <c r="F4" s="29">
        <v>523000</v>
      </c>
      <c r="G4" s="29">
        <f t="shared" ref="G4:G11" si="0">E4*F4</f>
        <v>25104000</v>
      </c>
      <c r="H4" s="30"/>
    </row>
    <row r="5" spans="1:15" s="4" customFormat="1" ht="216" customHeight="1" x14ac:dyDescent="0.25">
      <c r="A5" s="24">
        <v>2</v>
      </c>
      <c r="B5" s="26" t="s">
        <v>11</v>
      </c>
      <c r="C5" s="27" t="s">
        <v>19</v>
      </c>
      <c r="D5" s="28" t="s">
        <v>10</v>
      </c>
      <c r="E5" s="28">
        <v>60</v>
      </c>
      <c r="F5" s="29">
        <v>1020000</v>
      </c>
      <c r="G5" s="29">
        <f t="shared" si="0"/>
        <v>61200000</v>
      </c>
      <c r="H5" s="30"/>
    </row>
    <row r="6" spans="1:15" s="4" customFormat="1" ht="213.75" customHeight="1" x14ac:dyDescent="0.25">
      <c r="A6" s="25">
        <v>3</v>
      </c>
      <c r="B6" s="26" t="s">
        <v>17</v>
      </c>
      <c r="C6" s="27" t="s">
        <v>20</v>
      </c>
      <c r="D6" s="28" t="s">
        <v>10</v>
      </c>
      <c r="E6" s="28">
        <v>60</v>
      </c>
      <c r="F6" s="29">
        <v>1020000</v>
      </c>
      <c r="G6" s="29">
        <f t="shared" si="0"/>
        <v>61200000</v>
      </c>
      <c r="H6" s="30"/>
    </row>
    <row r="7" spans="1:15" s="4" customFormat="1" ht="216" customHeight="1" x14ac:dyDescent="0.25">
      <c r="A7" s="25">
        <v>4</v>
      </c>
      <c r="B7" s="26" t="s">
        <v>18</v>
      </c>
      <c r="C7" s="27" t="s">
        <v>21</v>
      </c>
      <c r="D7" s="28" t="s">
        <v>10</v>
      </c>
      <c r="E7" s="28">
        <v>2</v>
      </c>
      <c r="F7" s="29">
        <v>1020000</v>
      </c>
      <c r="G7" s="29">
        <f t="shared" si="0"/>
        <v>2040000</v>
      </c>
      <c r="H7" s="30"/>
    </row>
    <row r="8" spans="1:15" s="4" customFormat="1" ht="231" customHeight="1" x14ac:dyDescent="0.25">
      <c r="A8" s="25">
        <v>5</v>
      </c>
      <c r="B8" s="31" t="s">
        <v>24</v>
      </c>
      <c r="C8" s="27" t="s">
        <v>26</v>
      </c>
      <c r="D8" s="28" t="s">
        <v>10</v>
      </c>
      <c r="E8" s="28">
        <v>80</v>
      </c>
      <c r="F8" s="29">
        <v>1500000</v>
      </c>
      <c r="G8" s="29">
        <f t="shared" si="0"/>
        <v>120000000</v>
      </c>
      <c r="H8" s="30"/>
    </row>
    <row r="9" spans="1:15" s="4" customFormat="1" ht="227.25" customHeight="1" x14ac:dyDescent="0.25">
      <c r="A9" s="24">
        <v>6</v>
      </c>
      <c r="B9" s="31" t="s">
        <v>22</v>
      </c>
      <c r="C9" s="27" t="s">
        <v>29</v>
      </c>
      <c r="D9" s="28" t="s">
        <v>10</v>
      </c>
      <c r="E9" s="28">
        <v>60</v>
      </c>
      <c r="F9" s="29">
        <v>1500000</v>
      </c>
      <c r="G9" s="29">
        <f t="shared" si="0"/>
        <v>90000000</v>
      </c>
      <c r="H9" s="3"/>
    </row>
    <row r="10" spans="1:15" s="4" customFormat="1" ht="228.75" customHeight="1" x14ac:dyDescent="0.25">
      <c r="A10" s="25">
        <v>7</v>
      </c>
      <c r="B10" s="31" t="s">
        <v>25</v>
      </c>
      <c r="C10" s="27" t="s">
        <v>27</v>
      </c>
      <c r="D10" s="28" t="s">
        <v>10</v>
      </c>
      <c r="E10" s="28">
        <v>80</v>
      </c>
      <c r="F10" s="29">
        <v>1500000</v>
      </c>
      <c r="G10" s="29">
        <f t="shared" si="0"/>
        <v>120000000</v>
      </c>
      <c r="H10" s="3"/>
    </row>
    <row r="11" spans="1:15" s="4" customFormat="1" ht="198" customHeight="1" x14ac:dyDescent="0.25">
      <c r="A11" s="24">
        <v>8</v>
      </c>
      <c r="B11" s="26" t="s">
        <v>12</v>
      </c>
      <c r="C11" s="27" t="s">
        <v>30</v>
      </c>
      <c r="D11" s="28" t="s">
        <v>10</v>
      </c>
      <c r="E11" s="28">
        <v>48</v>
      </c>
      <c r="F11" s="36">
        <v>523000</v>
      </c>
      <c r="G11" s="36">
        <f t="shared" si="0"/>
        <v>25104000</v>
      </c>
      <c r="H11" s="3"/>
    </row>
    <row r="12" spans="1:15" s="4" customFormat="1" ht="31.5" x14ac:dyDescent="0.25">
      <c r="A12" s="24">
        <v>9</v>
      </c>
      <c r="B12" s="32" t="s">
        <v>15</v>
      </c>
      <c r="C12" s="33" t="s">
        <v>13</v>
      </c>
      <c r="D12" s="34" t="s">
        <v>9</v>
      </c>
      <c r="E12" s="34">
        <v>6</v>
      </c>
      <c r="F12" s="35">
        <v>640000</v>
      </c>
      <c r="G12" s="35">
        <f>E12*F12</f>
        <v>3840000</v>
      </c>
      <c r="H12" s="30"/>
    </row>
    <row r="13" spans="1:15" s="5" customFormat="1" ht="31.5" x14ac:dyDescent="0.25">
      <c r="A13" s="25">
        <v>10</v>
      </c>
      <c r="B13" s="32" t="s">
        <v>16</v>
      </c>
      <c r="C13" s="33" t="s">
        <v>14</v>
      </c>
      <c r="D13" s="34" t="s">
        <v>9</v>
      </c>
      <c r="E13" s="34">
        <v>4</v>
      </c>
      <c r="F13" s="35">
        <v>640000</v>
      </c>
      <c r="G13" s="35">
        <f>E13*F13</f>
        <v>2560000</v>
      </c>
      <c r="H13" s="30"/>
    </row>
    <row r="14" spans="1:15" s="5" customFormat="1" ht="26.25" customHeight="1" x14ac:dyDescent="0.25">
      <c r="A14" s="19"/>
      <c r="B14" s="20" t="s">
        <v>8</v>
      </c>
      <c r="C14" s="21"/>
      <c r="D14" s="19"/>
      <c r="E14" s="22"/>
      <c r="F14" s="37"/>
      <c r="G14" s="23">
        <f>SUM(G4:G13)</f>
        <v>511048000</v>
      </c>
      <c r="H14" s="1"/>
    </row>
    <row r="15" spans="1:15" ht="16.5" customHeight="1" x14ac:dyDescent="0.25">
      <c r="H15" s="11"/>
    </row>
    <row r="16" spans="1:15" ht="15.75" x14ac:dyDescent="0.25">
      <c r="A16" s="14"/>
      <c r="C16" s="3"/>
      <c r="G16" s="16"/>
      <c r="H16" s="11"/>
    </row>
    <row r="17" spans="2:10" ht="26.25" customHeight="1" x14ac:dyDescent="0.25">
      <c r="B17" s="12"/>
      <c r="C17" s="1"/>
      <c r="D17" s="1"/>
      <c r="E17" s="17"/>
      <c r="F17" s="39"/>
      <c r="G17" s="15"/>
      <c r="H17" s="11"/>
      <c r="I17" s="1"/>
      <c r="J17" s="1"/>
    </row>
    <row r="18" spans="2:10" ht="26.25" customHeight="1" x14ac:dyDescent="0.25">
      <c r="B18" s="3"/>
      <c r="C18" s="1"/>
      <c r="D18" s="1"/>
      <c r="E18" s="18"/>
      <c r="F18" s="39"/>
      <c r="G18" s="15"/>
      <c r="H18" s="11"/>
      <c r="I18" s="11"/>
      <c r="J18" s="11"/>
    </row>
    <row r="19" spans="2:10" ht="26.25" customHeight="1" x14ac:dyDescent="0.25">
      <c r="B19" s="11"/>
      <c r="C19" s="1"/>
      <c r="D19" s="1"/>
      <c r="E19" s="18"/>
      <c r="F19" s="39"/>
      <c r="G19" s="15"/>
      <c r="H19" s="11"/>
      <c r="I19" s="11"/>
      <c r="J19" s="11"/>
    </row>
    <row r="20" spans="2:10" ht="26.25" customHeight="1" x14ac:dyDescent="0.25">
      <c r="B20" s="11"/>
      <c r="C20" s="1"/>
      <c r="D20" s="1"/>
      <c r="E20" s="18"/>
      <c r="F20" s="39"/>
      <c r="G20" s="15"/>
      <c r="H20" s="11"/>
      <c r="I20" s="11"/>
      <c r="J20" s="11"/>
    </row>
    <row r="21" spans="2:10" ht="26.25" customHeight="1" x14ac:dyDescent="0.25">
      <c r="B21" s="11"/>
      <c r="C21" s="1"/>
      <c r="D21" s="1"/>
      <c r="E21" s="18"/>
      <c r="F21" s="39"/>
      <c r="G21" s="15"/>
      <c r="I21" s="11"/>
      <c r="J21" s="11"/>
    </row>
    <row r="22" spans="2:10" ht="26.25" customHeight="1" x14ac:dyDescent="0.25">
      <c r="B22" s="11"/>
      <c r="C22" s="1"/>
      <c r="D22" s="1"/>
      <c r="E22" s="18"/>
      <c r="F22" s="39"/>
      <c r="G22" s="15"/>
      <c r="I22" s="11"/>
      <c r="J22" s="11"/>
    </row>
    <row r="23" spans="2:10" ht="26.25" customHeight="1" x14ac:dyDescent="0.25">
      <c r="B23" s="11"/>
      <c r="C23" s="1"/>
      <c r="D23" s="1"/>
      <c r="E23" s="18"/>
      <c r="F23" s="39"/>
      <c r="G23" s="15"/>
      <c r="I23" s="11"/>
      <c r="J23" s="11"/>
    </row>
    <row r="24" spans="2:10" ht="26.25" customHeight="1" x14ac:dyDescent="0.25">
      <c r="B24" s="11"/>
      <c r="C24" s="1"/>
      <c r="D24" s="1"/>
      <c r="E24" s="18"/>
      <c r="F24" s="39"/>
      <c r="G24" s="15"/>
      <c r="I24" s="11"/>
      <c r="J24" s="11"/>
    </row>
    <row r="25" spans="2:10" ht="26.25" customHeight="1" x14ac:dyDescent="0.25">
      <c r="B25" s="11"/>
      <c r="C25" s="1"/>
      <c r="D25" s="1"/>
      <c r="E25" s="18"/>
      <c r="F25" s="39"/>
      <c r="G25" s="15"/>
      <c r="I25" s="11"/>
      <c r="J25" s="11"/>
    </row>
    <row r="26" spans="2:10" ht="26.25" customHeight="1" x14ac:dyDescent="0.25">
      <c r="B26" s="11"/>
      <c r="C26" s="1"/>
      <c r="D26" s="1"/>
      <c r="E26" s="18"/>
      <c r="F26" s="39"/>
      <c r="G26" s="15"/>
      <c r="I26" s="11"/>
      <c r="J26" s="11"/>
    </row>
    <row r="27" spans="2:10" ht="26.25" customHeight="1" x14ac:dyDescent="0.25">
      <c r="B27" s="11"/>
      <c r="C27" s="1"/>
      <c r="D27" s="1"/>
      <c r="E27" s="18"/>
      <c r="F27" s="39"/>
      <c r="G27" s="15"/>
      <c r="I27" s="11"/>
      <c r="J27" s="11"/>
    </row>
    <row r="28" spans="2:10" ht="26.25" customHeight="1" x14ac:dyDescent="0.25">
      <c r="B28" s="11"/>
      <c r="C28" s="1"/>
      <c r="D28" s="1"/>
      <c r="E28" s="18"/>
      <c r="F28" s="39"/>
      <c r="G28" s="15"/>
      <c r="I28" s="11"/>
      <c r="J28" s="11"/>
    </row>
    <row r="29" spans="2:10" ht="26.25" customHeight="1" x14ac:dyDescent="0.25">
      <c r="B29" s="11"/>
      <c r="C29" s="1"/>
      <c r="D29" s="1"/>
      <c r="E29" s="18"/>
      <c r="F29" s="39"/>
      <c r="G29" s="15"/>
      <c r="I29" s="11"/>
      <c r="J29" s="11"/>
    </row>
    <row r="30" spans="2:10" ht="26.25" customHeight="1" x14ac:dyDescent="0.25">
      <c r="B30" s="11"/>
      <c r="C30" s="1"/>
      <c r="D30" s="1"/>
      <c r="E30" s="18"/>
      <c r="F30" s="39"/>
      <c r="G30" s="15"/>
      <c r="I30" s="11"/>
      <c r="J30" s="11"/>
    </row>
  </sheetData>
  <mergeCells count="8">
    <mergeCell ref="A1:G1"/>
    <mergeCell ref="F2:F3"/>
    <mergeCell ref="G2:G3"/>
    <mergeCell ref="A2:A3"/>
    <mergeCell ref="B2:B3"/>
    <mergeCell ref="C2:C3"/>
    <mergeCell ref="D2:D3"/>
    <mergeCell ref="E2:E3"/>
  </mergeCells>
  <conditionalFormatting sqref="B8:B10">
    <cfRule type="containsText" dxfId="0" priority="1" operator="containsText" text="111">
      <formula>NOT(ISERROR(SEARCH("111",B8)))</formula>
    </cfRule>
  </conditionalFormatting>
  <pageMargins left="0.23622047244094491" right="0" top="0.74803149606299213" bottom="0" header="0.31496062992125984" footer="0.31496062992125984"/>
  <pageSetup paperSize="9" scale="37" fitToHeight="0" orientation="landscape" r:id="rId1"/>
  <rowBreaks count="1" manualBreakCount="1">
    <brk id="16"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тендер МИ</vt:lpstr>
      <vt:lpstr>'тендер 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2021-04-02T06:06:57Z</cp:lastPrinted>
  <dcterms:created xsi:type="dcterms:W3CDTF">2019-01-26T07:17:42Z</dcterms:created>
  <dcterms:modified xsi:type="dcterms:W3CDTF">2023-09-06T08:19:06Z</dcterms:modified>
</cp:coreProperties>
</file>