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1\Объявления 2021 г\36 от 05.05.2021г тендер сшивающие\"/>
    </mc:Choice>
  </mc:AlternateContent>
  <bookViews>
    <workbookView xWindow="0" yWindow="0" windowWidth="20490" windowHeight="7665"/>
  </bookViews>
  <sheets>
    <sheet name="тендер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_xlnm._FilterDatabase" localSheetId="0" hidden="1">'тендер МИ'!$A$5:$P$24</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'тендер МИ'!$A$1:$G$35</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22" i="1" l="1"/>
  <c r="G23" i="1"/>
  <c r="G21" i="1"/>
  <c r="G20" i="1"/>
  <c r="G19" i="1"/>
  <c r="G18" i="1"/>
  <c r="G17" i="1"/>
  <c r="G16" i="1"/>
  <c r="G15" i="1"/>
  <c r="G14" i="1"/>
  <c r="G13" i="1"/>
  <c r="G12" i="1"/>
  <c r="G11" i="1"/>
  <c r="G10" i="1"/>
  <c r="G9" i="1" l="1"/>
  <c r="G7" i="1" l="1"/>
  <c r="G24" i="1" s="1"/>
  <c r="G8" i="1"/>
</calcChain>
</file>

<file path=xl/sharedStrings.xml><?xml version="1.0" encoding="utf-8"?>
<sst xmlns="http://schemas.openxmlformats.org/spreadsheetml/2006/main" count="71" uniqueCount="52">
  <si>
    <t>№п/п</t>
  </si>
  <si>
    <t>Ед.изм.</t>
  </si>
  <si>
    <t>Количество</t>
  </si>
  <si>
    <t>Цена</t>
  </si>
  <si>
    <t>Сумма</t>
  </si>
  <si>
    <t>ИТОГО:</t>
  </si>
  <si>
    <t>Техническая спеицификация</t>
  </si>
  <si>
    <t>Наименование Товара</t>
  </si>
  <si>
    <t>Техническая спецификация</t>
  </si>
  <si>
    <t xml:space="preserve"> Медицинские изделия</t>
  </si>
  <si>
    <t>шт</t>
  </si>
  <si>
    <t>Инструмент монополярный многоразовый хирургический для электрохирургического аппарата FX8</t>
  </si>
  <si>
    <t xml:space="preserve">Инструмент представляет собой многоразовую ручку-чехол для монополярного электрода. Инструмент предназначен для контроля энергии монополярного электрода в стерильной области операционного поля. Может применяться при открытых операциях общего характера, требующих монополярного электрохирургического разрезания или коагулирования тканей. Длина кабеля 4,6м.
Кнопка желтого цвета Cut (Резка).
Кнопка синего цвета Coag (Коагуляция).
Встроенный монополярный электрод-лезвие с покрытием EDGE, предотвращающим образование нагара.
Инструмент может использоваться с шестигранными электродами производства Covidien и обычными электродами с посадочным диаметром 2,4мм.
Максимальное пиковое напряжение в монополярном режиме 5600V.
Активация ручная или при помощи специальной педали.
Возможна газовая стерилизация или автоклавирование.
Количество использований 50.
Инструмент предназначен только для использования с электрохирургическими генераторами Valleylab. Нестерильный.
</t>
  </si>
  <si>
    <t xml:space="preserve">Кассеты сменные одноразовые для утолщенных тканей к изогнутому сшивающе-режущему аппарату для наложения двух двойных рядов скобок в шахматном порядке с одновременным рассечением ткани между парными рядами скобочного шва. Кассета изогнутой формы, содержит 46 скобок, расположенных в два двойных ряда в шахматном порядке. Длина внутреннего скобочного шва 42 мм, длина внешнего скобочного шва 48 мм. Лезвие встроено в кассету. Длина разреза не более 40 мм в зависимости от толщины ткани. Длина ножки открытой скобки 4,5 мм, высота закрытой скобки 2 мм. Материал скобок – МРТ-совместимый титановый сплав с содержанием ванадия и алюминия для снижения пластичности и предотвращения обратного разгибания скобок. 
Наличие в кассете канала для прохождения ограничителя ткани, встроенного механизма блокировки аппарата для предотвращения его работы при использованной кассете.
Поставляются стерильными.
</t>
  </si>
  <si>
    <t xml:space="preserve">Механический сшивающе-режущий аппарат с анатомически изогнутой рабочей частью для прошивания тканей нормальной толщины путем наложения двух двойных рядов скобочного шва с одновременным рассечением ткани между парными рядами скобочного шва. 
Аппарат имеет упорную анатомически изогнутую браншу с пазом для ограничителя ткани, ограничитель ткани с ручным или автоматическим закрытием, три рукоятки: упорную рукоятку, рукоятку закрытия браншей и рукоятку прошивания, кнопку размыкания браншей. Размер и форма головной части позволяют размещать аппарат в узком пространстве малого таза.
Механизм строго параллельного сведения браншей, наличие промежуточного положения закрытия браншей для их точной репозиции на ткани, возможность использования аппарата при помощи одной руки. Раздельное смыкание рукояток, препятствующее случайному прошиванию. Блокирование аппарата при использованной кассете.
Аппарат заряжен сменной одноразовой кассетой. Кассета имеет канал для прохождения ограничителя, встроенный механизм блокировки аппарата при использованной кассете.
Кассета изогнутой формы, содержит 46 скобок, расположенных в два двойных ряда в шахматном порядке. Длина внутреннего скобочного шва 42 мм, длина внешнего скобочного шва – 48 мм. Длина ножки открытой скобки 3,5 мм, высота закрытой скобки 1,5 мм. Лезвие встроено в кассету. Длина разреза не более 40 мм в зависимости от толщины ткани.
Материал скобок – МРТ-совместимый титановый сплав с содержанием ванадия и алюминия для снижения пластичности и предотвращения обратного разгибания скобок. 
Аппарат может быть перезаряжен 5 раз взаимозаменяемыми кассетами для плотных тканей с высотой закрытой скобки 2 мм или кассетами для тканей нормальной толщины с высотой закрытой скобки 1,5 мм с общим количеством прошиваний 6 раз.
Предназначен для использования у одного пациента. Не подлежит повторной стерилизации.
Поставляется заряженным, стерильным.
</t>
  </si>
  <si>
    <t xml:space="preserve">Кассеты сменные одноразовые для тканей нормальной толщины к изогнутому сшивающе-режущему аппарату для наложения двух двойных рядов скобок в шахматном порядке с одновременным рассечением ткани между парными рядами скобочного шва. Кассета изогнутой формы, содержит 46 скобок, расположенных в два двойных ряда в шахматном порядке. Длина внутреннего скобочного шва 42 мм, длина внешнего скобочного шва 48 мм. Лезвие встроено в кассету. Длина разреза не более 40 мм в зависимости от толщины ткани. Длина ножки открытой скобки 3,5 мм, высота закрытой скобки 1,5 мм. Материал скобок – МРТ-совместимый титановый сплав с содержанием ванадия и алюминия для снижения пластичности и предотвращения обратного разгибания скобок. 
Наличие в кассете канала для прохождения ограничителя ткани, встроенного механизма блокировки аппарата для предотвращения его работы при использованной кассете.
Поставляются стерильными.
</t>
  </si>
  <si>
    <t>Аппарат сшивающий хирургический перезаряжаемый (степлер) для создания линейного двойного скрепочного шва. Расположение скрепок в швах относительно друг друга - в шахматном порядке. Область применения: абдоминальная, грудная, педиатрическая и гинекологическая хирургия при резекции и рассечении тканей. Количество перезаряжаний 7.
Аппарат перезаряжается с использованием одноразовых Г-образных кассет (картриджей) без ножа с предустановленными скрепками с длиной скрепочного шва 60мм. Цветовая маркировка предустановленной кассеты зеленая.
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4мм, высота в незакрытом состоянии 4,8мм, в закрытом состоянии 2,0мм.
Обратная матрица встроена в аппарат и имеет низкий профиль для простоты установки за прошиваемую часть. Аппарат снабжен специальным удерживающим стержнем для фиксации его на тканях. Система контроля толщины прошиваемой ткани не позволяет использовать аппарат на тканях, не соответствующих высоте скрепок, что крайне важно при работе на уплотненных и измененных тканях.
Аппарат может быть открыт в любое время, как до так и после прошивания, что осуществляется простым нажатием на кнопку блокировки. Положение промежуточного закрытия аппарата и атравматичная фиксация тканей в закрытом состоянии позволяют в любой момент перед прошиванием переложить аппарат в область, более подходящую для наложения шва.
Аппарат снабжен системой блокировки, предотвращающей прошивание без замены использованной кассеты.
Особое прорезиненное покрытие ручек для предотвращения скольжения аппарата в руках врача. Прошивание осуществляется с характерным звуком и тактильной отдачей.
Упаковка индивидуальная, стерильная. Только для использования на одном пациенте.</t>
  </si>
  <si>
    <t>Кассеты Hem-o-lok</t>
  </si>
  <si>
    <t>Клипсы Hemolok XL для лигирования сосудов и тканей. Размер 7-16 мм. Клипсы изготовлены из биоинертного полимера (пластика) и не являются рассасывающимися. Клипсы легко пальпируются, не выпадает из аппликатора, надежно фиксирует сосуды и ткани, не препятствует получению снимков КТ и МРТ, возможно лигирование на ощупь. 14 картриджей (упаковка) по 6 клипс.</t>
  </si>
  <si>
    <t>упаковка</t>
  </si>
  <si>
    <t>Клипсы Hemolok L для лигирования сосудов и тканей. Размер 5-13 мм. Клипсы изготовлены из биоинертного полимера (пластика) и не являются рассасывающимися. Клипсы легко пальпируются, не выпадает из аппликатора, надежно фиксирует сосуды и ткани, не препятствует получению снимков КТ и МРТ, возможно лигирование на ощупь. 14 картриджей (упаковка) по 6 клипс.</t>
  </si>
  <si>
    <t>Хирургический клипаппликатор Hem-o-lok</t>
  </si>
  <si>
    <t xml:space="preserve">Эндоскопический ручной аппликатор Hemolok. Размер XL, 10 мм, длина 32,5 см. Аппликаторы произведены из медицинской нержавеющей стали. Применяется для лигирования сосудов, протоков и тканей при лапароскопических и лапаротомных операциях в общей хирургии, гинекологии, урологии, торакальной хирургии, отоларингологии, сосудистой хирургии. </t>
  </si>
  <si>
    <t xml:space="preserve">Эндоскопический ручной аппликатор Hemolok. Размер L, 10 мм, длина 32,5 см. Аппликаторы произведены из медицинской нержавеющей стали. Применяется для лигирования сосудов, протоков и тканей при лапароскопических и лапаротомных операциях в общей хирургии, гинекологии, урологии, торакальной хирургии, отоларингологии, сосудистой хирургии. </t>
  </si>
  <si>
    <t xml:space="preserve">Председатель </t>
  </si>
  <si>
    <t xml:space="preserve">      Кухарева А.А.</t>
  </si>
  <si>
    <t>Члены комиссии:</t>
  </si>
  <si>
    <t>Баймусанов А.Н.</t>
  </si>
  <si>
    <t>Кайсарулы Т.</t>
  </si>
  <si>
    <t>Советов Н.А.</t>
  </si>
  <si>
    <t xml:space="preserve">Секретарь </t>
  </si>
  <si>
    <t xml:space="preserve">      Корженко О.О.</t>
  </si>
  <si>
    <t xml:space="preserve">Заместитель председателя                                                                                         </t>
  </si>
  <si>
    <t xml:space="preserve"> Умурзаков Х.Т.</t>
  </si>
  <si>
    <t>Аппарат сшивающий хирургический для создания кругового скрепочного анастомоза.
Количество круговых скрепочных швов - 2. Расположение скрепок в швах относительно друг друга - в шахматном порядке. Встроенное круговое лезвие с внешним диаметром 22,5мм для рассечения ткани между скрепочными швами.
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4мм, высота в незакрытом состоянии 4,8мм, в закрытом состоянии 2,0мм, сечение 0,35х0,24мм. Кол-во скрепок 30шт.
Заостренный троакар расположен в центре штока, имеющего диаметр 31мм и длину 22см, предназначен для прокалывания тканей и фиксации низкопрофильной головки с обратной матрицей на аппарате.
Система контроля толщины прошиваемой ткани не позволяет использовать аппарат на тканях, не соответствующих высоте скрепок, что крайне важно при работе на уплотненных и измененных тканях. Контроль толщины прошиваемой ткани реализован через индикацию по типу "кошачий глаз" - при правильном подборе высоты скрепки после полного закрытия аппарата появляется зеленая полоса в окне индикатора, что разблокирует механизм 
Головка с обратной матрицей и выемками для кисетной нити и захвата имеет механизм складывания для безопасного извлечения аппарата и тканей после прошивания, что также позволяет осуществлять контроль целостности анастомоза. Контроль фиксации головки с аппаратом осуществляется по характерному щелчку и появлению видимой оранжевой полосы на троакаре. Особое прорезиненное покрытие ручек для предотвращения скольжения аппарата в руках врача. Прошивание осуществляется с характерным звуком и тактильной отдачей.
Упаковка индивидуальная, стерильная. Только для одноразового использования.</t>
  </si>
  <si>
    <t>Кассета (картридж) одноразовая изгибаемая с ножом для аппарата сшивающего хирургического перезаряжаемого (степлера) для создания двух тройных линейных скрепочных швов и рассечения ткани между ними. Расположение скрепок в швах относительно друг друга - в шахматном порядке. Кассета адаптирована к системе сведения браншей аппарата. Система контроля толщины прошиваемой ткани не позволяет использовать кассету и аппарат на тканях, не соответствующих высоте скрепок.
Предустановленные скрепки с длиной скрепочного шва 60мм. Цветовая маркировка фиолетовая. Для использования на средней и утолщенной ткани.
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3мм, высота в незакрытом состоянии внешних рядов 4мм, средних рядов 3,5мм, внутренних рядов 3мм, в закрытом состоянии от 1,5мм до 2,25мм.
Узел артикуляции и нож включены в конструкцию кассеты. Ступенчатая обратная матрица обеспечивает латеральную диффузию тканевой жидкости при захвате и прошивании, улучшает компрессию тканей, минимизирует дистальное выдавливание тканей, требует меньшей силы сдавления, улучшает капиллярное питание шва.
Упаковка индивидуальная, стерильная.
Кассета предназначена для использования только с аппаратами Endo GIA EGIAUSHORT, EGIAUSTND, EGIAUXL, 030403, 030449 и EGIAUNIVXL.</t>
  </si>
  <si>
    <t>Универсальный степлер (сшивающий аппарат) для создания двух тройных линейных скрепочных швов и рассечения ткани между ними. Степлер не имеет встроенного ножа. Расположение скрепок в швах относительно друг друга - в шахматном порядке. Область применения: абдоминальная, торакальная, педиатрическая и гинекологическая хирургия для выполнения резекций, рассечений и отсечений и создания анастомозов. Количество перезаряжаний 25. Диаметр степлера 12мм, длина штока 16см.
Степлер перезаряжается с использованием одноразовых прямых или изгибаемых кассет (картриджей) с встроенным ножом с предустановленными скрепками с длиной скрепочного шва 30, 45 или 60мм.
Обратная матрица встроена в степлер и имеет низкий профиль. Технология точного загиба срепок для создания идеальной В-образной формы. Цветовая маркировка кассет.
Степлер оборудован механизмом вращения на 360 градусов и поворота на 22 и 45 градусов в двух направлениях кассеты, фиксация угла изгиба. Индикатор глубины прошивания расположен на рукоятке степлера и имеет три отметки 30, 45 и 60мм. Прошивание осуществляется поэтапно, при каждом сведении кольцевой ручки на 30мм. На конце штока степлера расположена отметка LOAD, предназначенная для безопасной установки кассеты. Степлер обладает грасперным механизмом, позволяющим закрывать и открывать кассету нажатием и отталкиванием кольцевой ручки. Клавиша разблокировки и снятия кассеты находится на рукоятке.
Система контроля толщины прошиваемой ткани не позволяет использовать степлер на тканях, не соответствующих высоте скрепок, что крайне важно при работе на уплотненных и измененных тканях. Положение промежуточного закрытия степлера и атравматичная фиксация тканей в закрытом состоянии позволяют в любой момент перед прошиванием переложить степлер в область, более подходящую для наложения шва. Степлер снабжен системой блокировки, предотвращающей прошивание без замены использованной кассеты. Особое прорезиненное покрытие ручек для предотвращения скольжения степлера в руках врача. 
Прошивание осуществляется с характерным звуком и тактильной отдачей.
Упаковка индивидуальная, стерильная. Только для использования на одном пациенте.</t>
  </si>
  <si>
    <t>Кассета (картридж) одноразовая изгибаемая с ножом для аппарата сшивающего хирургического перезаряжаемого (степлера) для создания двух тройных линейных скрепочных швов и рассечения ткани между ними. Расположение скрепок в швах относительно друг друга - в шахматном порядке. Кассета адаптирована к системе сведения браншей аппарата. Система контроля толщины прошиваемой ткани не позволяет использовать кассету и аппарат на тканях, не соответствующих высоте скрепок.
Предустановленные скрепки с длиной скрепочного шва 60мм. Цветовая маркировка синяя. Для использования на нормальной ткани (кишка, желудок, долевой бронх и т.д.).
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3мм, высота в незакрытом состоянии 3,5мм, в закрытом состоянии 1,5мм.
Узел артикуляции и нож включены в конструкцию кассеты.
Упаковка индивидуальная, стерильная.
Кассета предназначена для использования только с аппаратами Endo GIA EGIAUSHORT, EGIAUSTND, EGIAUXL, 030403, 030449 и EGIAUNIVXL.</t>
  </si>
  <si>
    <t>Кассета (картридж) одноразовая изгибаемая клювовидная с ножом для аппарата сшивающего хирургического перезаряжаемого (степлера) для создания двух тройных линейных скрепочных швов и рассечения ткани между ними. Расположение скрепок в швах относительно друг друга - в шахматном порядке. Кассета адаптирована к системе сведения браншей аппарата. Система контроля толщины прошиваемой ткани не позволяет использовать кассету и аппарат на тканях, не соответствующих высоте скрепок.
Предустановленные скрепки с длиной скрепочного шва 45мм. Цветовая маркировка бежевая (золотая). Для использования на сосудах и средней ткани.
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3мм, высота в незакрытом состоянии внешних рядов 3мм, средних рядов 2,5мм, внутренних рядов 2мм, в закрытом состоянии от 0,88мм до 1,5мм.
Узел артикуляции и нож включены в конструкцию кассеты. Ступенчатая обратная матрица обеспечивает латеральную диффузию тканевой жидкости при захвате и прошивании, улучшает компрессию тканей, минимизирует дистальное выдавливание тканей, требует меньшей силы сдавления, улучшает капиллярное питание шва.
Клювовидный выступ на обратной бранше дает хирургу лучший обзор и доступ к зоне операции, обеспечивает диссекцию, манипуляции с тканями и сосудами в сложных случаях, совместим с гибким интродюсером.
Упаковка индивидуальная, стерильная.
Кассета предназначена для использования только с аппаратами Endo GIA EGIAUSHORT, EGIAUSTND, EGIAUXL, 030403, 030449 и EGIAUNIVXL.</t>
  </si>
  <si>
    <t>Кассета (картридж) одноразовая Г-образная без ножа для аппарата сшивающего хирургического перезаряжаемого (степлера) для создания линейного двойного скрепочного шва. Расположение скрепок в швах относительно друг друга - в шахматном порядке. Кассета адаптирована к системе сведения браншей аппарата. Система контроля толщины прошиваемой ткани не позволяет использовать кассету и аппарат на тканях, не соответствующих высоте скрепок.
Предустановленные скрепки с длиной скрепочного шва 60мм. Цветовая маркировка синяя. Для использования на нормальной ткани (кишка, желудок, долевой бронх и т.д.).
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4мм, высота в незакрытом состоянии 3,5мм, в закрытом состоянии 1,5мм.
Упаковка индивидуальная, стерильная.
Кассета предназначена для использования только с аппаратами GIA TA6035S и TA6048S.</t>
  </si>
  <si>
    <t>Аппарат сшивающий хирургический перезаряжаемый (степлер) для создания линейного двойного скрепочного шва. Расположение скрепок в швах относительно друг друга - в шахматном порядке. Область применения: абдоминальная, грудная, педиатрическая и гинекологическая хирургия при резекции и рассечении тканей. Количество перезаряжаний 7.
Аппарат перезаряжается с использованием одноразовых Г-образных кассет (картриджей) без ножа с предустановленными скрепками с длиной скрепочного шва 60мм. Цветовая маркировка предустановленной кассеты синяя.
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4мм, высота в незакрытом состоянии 3,5мм, в закрытом состоянии 1,5мм.
Обратная матрица встроена в аппарат и имеет низкий профиль для простоты установки за прошиваемую часть. Аппарат снабжен специальным удерживающим стержнем для фиксации его на тканях. Система контроля толщины прошиваемой ткани не позволяет использовать аппарат на тканях, не соответствующих высоте скрепок, что крайне важно при работе на уплотненных и измененных тканях.
Аппарат может быть открыт в любое время, как до так и после прошивания, что осуществляется простым нажатием на кнопку блокировки. Положение промежуточного закрытия аппарата и атравматичная фиксация тканей в закрытом состоянии позволяют в любой момент перед прошиванием переложить аппарат в область, более подходящую для наложения шва.
Аппарат снабжен системой блокировки, предотвращающей прошивание без замены использованной кассеты.
Особое прорезиненное покрытие ручек для предотвращения скольжения аппарата в руках врача. Прошивание осуществляется с характерным звуком и тактильной отдачей.
Упаковка индивидуальная, стерильная. Только для использования на одном пациенте.</t>
  </si>
  <si>
    <t>Кассета (картридж) одноразовая Г-образная без ножа для аппарата сшивающего хирургического перезаряжаемого (степлера) для создания линейного двойного скрепочного шва. Расположение скрепок в швах относительно друг друга - в шахматном порядке. Кассета адаптирована к системе сведения браншей аппарата. Система контроля толщины прошиваемой ткани не позволяет использовать кассету и аппарат на тканях, не соответствующих высоте скрепок.
Предустановленные скрепки с длиной скрепочного шва 60мм. Цветовая маркировка зеленая. Для использования на утолщенной ткани (главный бронх, привратник, поджелудочная железа и т.д.).
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4мм, высота в незакрытом состоянии 4,8мм, в закрытом состоянии 2,0мм.
Упаковка индивидуальная, стерильная.
Кассета предназначена для использования только с аппаратами GIA TA6035S и TA6048S.</t>
  </si>
  <si>
    <t>Циркулярный сшивающий аппарат. Шток 22 см. Высота скрепок 4,8 мм.</t>
  </si>
  <si>
    <t>Изгибаемые кассеты с технологией трехрядного шва</t>
  </si>
  <si>
    <t xml:space="preserve">Кассеты сменные зеленый для сшивающего аппарата изогнутого. </t>
  </si>
  <si>
    <t>Кассеты (голубая) 60мм изгибаемые – 3,5мм</t>
  </si>
  <si>
    <t xml:space="preserve">Изогнутый сшивающий аппарат с ножом со сменными кассетами. </t>
  </si>
  <si>
    <t>Сменные кассеты синие для сшивающего аппарата изогнутого.</t>
  </si>
  <si>
    <t>Кассеты к инструментам сшивающим линейным ТА</t>
  </si>
  <si>
    <t xml:space="preserve">Инструменты хирургические сшивающие линейные </t>
  </si>
  <si>
    <t>Инструмент хирургический эндоскопический сшивающий</t>
  </si>
  <si>
    <t>Кассеты изгибаемые для Endo GIA Universal и Ultra Universal  EGIA45CTAVM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</si>
</sst>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_-* #,##0.00_р_._-;\-* #,##0.00_р_._-;_-* &quot;-&quot;??_р_._-;_-@_-"/>
    <numFmt numFmtId="165" formatCode="#,##0.00&quot; &quot;[$руб.-419];[Red]&quot;-&quot;#,##0.00&quot; &quot;[$руб.-419]"/>
  </numFmts>
  <fonts count="11" x14ac:knownFonts="1">
    <font>
      <sz val="11"/>
      <color theme="1"/>
      <name val="Calibri"/>
      <family val="2"/>
      <scheme val="minor"/>
    </font>
    <font>
      <sz val="11"/>
      <color theme="1"/>
      <name val="Calibri"/>
      <family val="2"/>
      <charset val="204"/>
      <scheme val="minor"/>
    </font>
    <font>
      <sz val="11"/>
      <color theme="1"/>
      <name val="Calibri"/>
      <family val="2"/>
      <scheme val="minor"/>
    </font>
    <font>
      <u/>
      <sz val="11"/>
      <color theme="10"/>
      <name val="Calibri"/>
      <family val="2"/>
      <scheme val="minor"/>
    </font>
    <font>
      <sz val="10"/>
      <name val="Arial Cyr"/>
      <charset val="204"/>
    </font>
    <font>
      <sz val="10"/>
      <name val="Arial"/>
      <family val="2"/>
      <charset val="204"/>
    </font>
    <font>
      <sz val="12"/>
      <color theme="1"/>
      <name val="Times New Roman"/>
      <family val="1"/>
      <charset val="204"/>
    </font>
    <font>
      <b/>
      <sz val="12"/>
      <name val="Times New Roman"/>
      <family val="1"/>
      <charset val="204"/>
    </font>
    <font>
      <sz val="12"/>
      <name val="Times New Roman"/>
      <family val="1"/>
      <charset val="204"/>
    </font>
    <font>
      <b/>
      <sz val="12"/>
      <color theme="1"/>
      <name val="Times New Roman"/>
      <family val="1"/>
      <charset val="204"/>
    </font>
    <font>
      <sz val="11"/>
      <color theme="1"/>
      <name val="Times New Roman"/>
      <family val="1"/>
      <charset val="20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1">
    <xf numFmtId="0" fontId="0" fillId="0" borderId="0"/>
    <xf numFmtId="43" fontId="2" fillId="0" borderId="0" applyFont="0" applyFill="0" applyBorder="0" applyAlignment="0" applyProtection="0"/>
    <xf numFmtId="0" fontId="2" fillId="0" borderId="0"/>
    <xf numFmtId="0" fontId="1" fillId="0" borderId="0"/>
    <xf numFmtId="0" fontId="3" fillId="0" borderId="0" applyNumberFormat="0" applyFill="0" applyBorder="0" applyAlignment="0" applyProtection="0"/>
    <xf numFmtId="0" fontId="4" fillId="0" borderId="0"/>
    <xf numFmtId="0" fontId="2" fillId="0" borderId="0"/>
    <xf numFmtId="0" fontId="4" fillId="0" borderId="0"/>
    <xf numFmtId="0" fontId="2"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33">
    <xf numFmtId="0" fontId="0" fillId="0" borderId="0" xfId="0"/>
    <xf numFmtId="0" fontId="6" fillId="0" borderId="0" xfId="0" applyFont="1"/>
    <xf numFmtId="0" fontId="7" fillId="0" borderId="0" xfId="0" applyFont="1" applyFill="1" applyBorder="1" applyAlignment="1">
      <alignment vertical="center"/>
    </xf>
    <xf numFmtId="0" fontId="8" fillId="0" borderId="0" xfId="0" applyFont="1" applyFill="1"/>
    <xf numFmtId="0" fontId="8" fillId="0" borderId="0" xfId="0" applyFont="1" applyFill="1" applyAlignment="1">
      <alignment vertical="center"/>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xf numFmtId="0" fontId="7" fillId="0" borderId="1" xfId="0" applyFont="1" applyFill="1" applyBorder="1" applyAlignment="1">
      <alignment horizontal="left"/>
    </xf>
    <xf numFmtId="4" fontId="7" fillId="0" borderId="1" xfId="1" applyNumberFormat="1" applyFont="1" applyFill="1" applyBorder="1" applyAlignment="1">
      <alignment horizontal="right"/>
    </xf>
    <xf numFmtId="0" fontId="7" fillId="0" borderId="0" xfId="0" applyFont="1" applyFill="1"/>
    <xf numFmtId="0" fontId="8" fillId="0" borderId="0" xfId="0" applyFont="1" applyFill="1" applyBorder="1" applyAlignment="1">
      <alignment horizontal="center" vertical="center"/>
    </xf>
    <xf numFmtId="0" fontId="8" fillId="0" borderId="0" xfId="0" applyFont="1" applyFill="1" applyBorder="1"/>
    <xf numFmtId="0" fontId="8" fillId="0" borderId="0" xfId="0" applyFont="1" applyFill="1" applyBorder="1" applyAlignment="1">
      <alignment horizontal="left"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center"/>
    </xf>
    <xf numFmtId="0" fontId="6" fillId="0" borderId="0" xfId="0" applyFont="1" applyAlignment="1">
      <alignment horizontal="left"/>
    </xf>
    <xf numFmtId="0" fontId="9" fillId="0" borderId="0" xfId="0" applyFont="1" applyAlignment="1">
      <alignment horizontal="left"/>
    </xf>
    <xf numFmtId="0" fontId="6" fillId="0" borderId="1" xfId="0" applyFont="1" applyBorder="1" applyAlignment="1">
      <alignment horizontal="center" vertical="center"/>
    </xf>
    <xf numFmtId="3" fontId="6" fillId="0" borderId="1" xfId="0" applyNumberFormat="1" applyFont="1" applyBorder="1" applyAlignment="1">
      <alignment horizontal="center" vertical="center"/>
    </xf>
    <xf numFmtId="4" fontId="6" fillId="0" borderId="1" xfId="0" applyNumberFormat="1" applyFont="1" applyBorder="1" applyAlignment="1">
      <alignment horizontal="right" vertical="center"/>
    </xf>
    <xf numFmtId="4" fontId="7" fillId="0" borderId="1" xfId="1" applyNumberFormat="1" applyFont="1" applyFill="1" applyBorder="1" applyAlignment="1">
      <alignment vertical="center"/>
    </xf>
    <xf numFmtId="0" fontId="7" fillId="0" borderId="1" xfId="0" applyFont="1" applyFill="1" applyBorder="1" applyAlignment="1">
      <alignment horizontal="center" vertical="center" wrapText="1"/>
    </xf>
    <xf numFmtId="0" fontId="10" fillId="0" borderId="1" xfId="0" applyFont="1" applyBorder="1" applyAlignment="1">
      <alignment vertical="top" wrapText="1"/>
    </xf>
    <xf numFmtId="0" fontId="8" fillId="0" borderId="0" xfId="0" applyFont="1" applyFill="1" applyBorder="1" applyAlignment="1">
      <alignment horizontal="left" vertical="center"/>
    </xf>
    <xf numFmtId="0" fontId="8" fillId="0" borderId="0" xfId="0" applyFont="1" applyFill="1" applyBorder="1" applyAlignment="1">
      <alignment horizontal="left" vertical="center" wrapText="1"/>
    </xf>
    <xf numFmtId="0" fontId="8" fillId="0" borderId="0" xfId="0" applyFont="1" applyFill="1" applyBorder="1" applyAlignment="1">
      <alignment horizontal="right" vertical="center"/>
    </xf>
    <xf numFmtId="0" fontId="9"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right" vertical="center"/>
    </xf>
    <xf numFmtId="0" fontId="7" fillId="0" borderId="0" xfId="0" applyFont="1" applyFill="1" applyBorder="1" applyAlignment="1">
      <alignment horizontal="center" vertical="center"/>
    </xf>
    <xf numFmtId="0" fontId="7" fillId="0" borderId="1" xfId="0" applyFont="1" applyFill="1" applyBorder="1" applyAlignment="1">
      <alignment horizontal="center" vertical="center" wrapText="1"/>
    </xf>
    <xf numFmtId="0" fontId="10" fillId="0" borderId="1" xfId="0" applyFont="1" applyBorder="1" applyAlignment="1">
      <alignment horizontal="center" vertical="center" wrapText="1"/>
    </xf>
  </cellXfs>
  <cellStyles count="21">
    <cellStyle name="Гиперссылка 2" xfId="4"/>
    <cellStyle name="Обычный" xfId="0" builtinId="0"/>
    <cellStyle name="Обычный 10 25" xfId="5"/>
    <cellStyle name="Обычный 2" xfId="6"/>
    <cellStyle name="Обычный 2 2" xfId="2"/>
    <cellStyle name="Обычный 2 2 2" xfId="7"/>
    <cellStyle name="Обычный 2 3" xfId="8"/>
    <cellStyle name="Обычный 2 4" xfId="9"/>
    <cellStyle name="Обычный 3" xfId="3"/>
    <cellStyle name="Обычный 3 2" xfId="10"/>
    <cellStyle name="Обычный 4" xfId="11"/>
    <cellStyle name="Обычный 6" xfId="12"/>
    <cellStyle name="Обычный 6 2" xfId="13"/>
    <cellStyle name="Обычный 7" xfId="14"/>
    <cellStyle name="Обычный 8 6" xfId="15"/>
    <cellStyle name="Финансовый" xfId="1" builtinId="3"/>
    <cellStyle name="Финансовый 2" xfId="16"/>
    <cellStyle name="Финансовый 3" xfId="17"/>
    <cellStyle name="Финансовый 4" xfId="18"/>
    <cellStyle name="Финансовый 5" xfId="19"/>
    <cellStyle name="Финансовый 6" xfId="2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P40"/>
  <sheetViews>
    <sheetView tabSelected="1" view="pageBreakPreview" zoomScale="80" zoomScaleSheetLayoutView="80" workbookViewId="0">
      <selection activeCell="B7" sqref="B7"/>
    </sheetView>
  </sheetViews>
  <sheetFormatPr defaultColWidth="8.7109375" defaultRowHeight="26.25" customHeight="1" x14ac:dyDescent="0.25"/>
  <cols>
    <col min="1" max="1" width="8.5703125" style="11" bestFit="1" customWidth="1"/>
    <col min="2" max="2" width="25.140625" style="12" customWidth="1"/>
    <col min="3" max="3" width="93" style="13" customWidth="1"/>
    <col min="4" max="4" width="9.42578125" style="14" customWidth="1"/>
    <col min="5" max="5" width="13.140625" style="15" customWidth="1"/>
    <col min="6" max="6" width="12.7109375" style="15" customWidth="1"/>
    <col min="7" max="7" width="22.140625" style="15" customWidth="1"/>
    <col min="8" max="8" width="9" style="3" customWidth="1"/>
    <col min="9" max="9" width="11.28515625" style="3" customWidth="1"/>
    <col min="10" max="11" width="9" style="3" customWidth="1"/>
    <col min="12" max="12" width="11.42578125" style="3" customWidth="1"/>
    <col min="13" max="13" width="8.7109375" style="3" customWidth="1"/>
    <col min="14" max="14" width="10.85546875" style="3" customWidth="1"/>
    <col min="15" max="15" width="11.85546875" style="3" customWidth="1"/>
    <col min="16" max="16" width="7.28515625" style="3" hidden="1" customWidth="1"/>
    <col min="17" max="16384" width="8.7109375" style="3"/>
  </cols>
  <sheetData>
    <row r="2" spans="1:15" ht="26.25" customHeight="1" x14ac:dyDescent="0.25">
      <c r="A2" s="30" t="s">
        <v>6</v>
      </c>
      <c r="B2" s="30"/>
      <c r="C2" s="30"/>
      <c r="D2" s="30"/>
      <c r="E2" s="30"/>
      <c r="F2" s="30"/>
      <c r="G2" s="30"/>
      <c r="H2" s="2"/>
      <c r="I2" s="2"/>
      <c r="J2" s="2"/>
      <c r="K2" s="2"/>
      <c r="L2" s="2"/>
      <c r="M2" s="2"/>
      <c r="N2" s="2"/>
      <c r="O2" s="2"/>
    </row>
    <row r="4" spans="1:15" ht="26.25" customHeight="1" x14ac:dyDescent="0.25">
      <c r="A4" s="31" t="s">
        <v>0</v>
      </c>
      <c r="B4" s="31" t="s">
        <v>7</v>
      </c>
      <c r="C4" s="31" t="s">
        <v>8</v>
      </c>
      <c r="D4" s="31" t="s">
        <v>1</v>
      </c>
      <c r="E4" s="31" t="s">
        <v>2</v>
      </c>
      <c r="F4" s="31" t="s">
        <v>3</v>
      </c>
      <c r="G4" s="31" t="s">
        <v>4</v>
      </c>
    </row>
    <row r="5" spans="1:15" s="4" customFormat="1" ht="26.25" customHeight="1" x14ac:dyDescent="0.25">
      <c r="A5" s="31"/>
      <c r="B5" s="31"/>
      <c r="C5" s="31"/>
      <c r="D5" s="31"/>
      <c r="E5" s="31"/>
      <c r="F5" s="31"/>
      <c r="G5" s="31"/>
      <c r="H5" s="3"/>
    </row>
    <row r="6" spans="1:15" s="4" customFormat="1" ht="15.75" customHeight="1" x14ac:dyDescent="0.25">
      <c r="A6" s="31" t="s">
        <v>9</v>
      </c>
      <c r="B6" s="31"/>
      <c r="C6" s="31"/>
      <c r="D6" s="31"/>
      <c r="E6" s="31"/>
      <c r="F6" s="31"/>
      <c r="G6" s="22"/>
      <c r="H6" s="3"/>
    </row>
    <row r="7" spans="1:15" s="4" customFormat="1" ht="346.5" customHeight="1" x14ac:dyDescent="0.25">
      <c r="A7" s="5">
        <v>1</v>
      </c>
      <c r="B7" s="32" t="s">
        <v>42</v>
      </c>
      <c r="C7" s="23" t="s">
        <v>34</v>
      </c>
      <c r="D7" s="18" t="s">
        <v>10</v>
      </c>
      <c r="E7" s="19">
        <v>24</v>
      </c>
      <c r="F7" s="20">
        <v>280000</v>
      </c>
      <c r="G7" s="20">
        <f t="shared" ref="G7:G23" si="0">E7*F7</f>
        <v>6720000</v>
      </c>
      <c r="H7" s="3"/>
    </row>
    <row r="8" spans="1:15" s="4" customFormat="1" ht="288.75" customHeight="1" x14ac:dyDescent="0.25">
      <c r="A8" s="5">
        <v>2</v>
      </c>
      <c r="B8" s="32" t="s">
        <v>43</v>
      </c>
      <c r="C8" s="23" t="s">
        <v>35</v>
      </c>
      <c r="D8" s="18" t="s">
        <v>10</v>
      </c>
      <c r="E8" s="19">
        <v>50</v>
      </c>
      <c r="F8" s="20">
        <v>195000</v>
      </c>
      <c r="G8" s="20">
        <f t="shared" si="0"/>
        <v>9750000</v>
      </c>
      <c r="H8" s="3"/>
    </row>
    <row r="9" spans="1:15" s="4" customFormat="1" ht="240.75" customHeight="1" x14ac:dyDescent="0.25">
      <c r="A9" s="5">
        <v>3</v>
      </c>
      <c r="B9" s="32" t="s">
        <v>11</v>
      </c>
      <c r="C9" s="23" t="s">
        <v>12</v>
      </c>
      <c r="D9" s="18" t="s">
        <v>10</v>
      </c>
      <c r="E9" s="19">
        <v>5</v>
      </c>
      <c r="F9" s="20">
        <v>95000</v>
      </c>
      <c r="G9" s="20">
        <f t="shared" si="0"/>
        <v>475000</v>
      </c>
      <c r="H9" s="3"/>
    </row>
    <row r="10" spans="1:15" s="4" customFormat="1" ht="409.6" customHeight="1" x14ac:dyDescent="0.25">
      <c r="A10" s="5">
        <v>4</v>
      </c>
      <c r="B10" s="32" t="s">
        <v>50</v>
      </c>
      <c r="C10" s="23" t="s">
        <v>36</v>
      </c>
      <c r="D10" s="18" t="s">
        <v>10</v>
      </c>
      <c r="E10" s="19">
        <v>10</v>
      </c>
      <c r="F10" s="20">
        <v>153400</v>
      </c>
      <c r="G10" s="20">
        <f t="shared" si="0"/>
        <v>1534000</v>
      </c>
      <c r="H10" s="3"/>
    </row>
    <row r="11" spans="1:15" s="4" customFormat="1" ht="168.75" customHeight="1" x14ac:dyDescent="0.25">
      <c r="A11" s="5">
        <v>5</v>
      </c>
      <c r="B11" s="32" t="s">
        <v>44</v>
      </c>
      <c r="C11" s="23" t="s">
        <v>13</v>
      </c>
      <c r="D11" s="18" t="s">
        <v>10</v>
      </c>
      <c r="E11" s="19">
        <v>60</v>
      </c>
      <c r="F11" s="20">
        <v>111000</v>
      </c>
      <c r="G11" s="20">
        <f t="shared" si="0"/>
        <v>6660000</v>
      </c>
      <c r="H11" s="3"/>
    </row>
    <row r="12" spans="1:15" s="4" customFormat="1" ht="228" customHeight="1" x14ac:dyDescent="0.25">
      <c r="A12" s="5">
        <v>6</v>
      </c>
      <c r="B12" s="32" t="s">
        <v>45</v>
      </c>
      <c r="C12" s="23" t="s">
        <v>37</v>
      </c>
      <c r="D12" s="18" t="s">
        <v>10</v>
      </c>
      <c r="E12" s="19">
        <v>19</v>
      </c>
      <c r="F12" s="20">
        <v>142500</v>
      </c>
      <c r="G12" s="20">
        <f t="shared" si="0"/>
        <v>2707500</v>
      </c>
      <c r="H12" s="3"/>
    </row>
    <row r="13" spans="1:15" s="4" customFormat="1" ht="333" customHeight="1" x14ac:dyDescent="0.25">
      <c r="A13" s="5">
        <v>7</v>
      </c>
      <c r="B13" s="32" t="s">
        <v>51</v>
      </c>
      <c r="C13" s="23" t="s">
        <v>38</v>
      </c>
      <c r="D13" s="18" t="s">
        <v>10</v>
      </c>
      <c r="E13" s="19">
        <v>18</v>
      </c>
      <c r="F13" s="20">
        <v>195000</v>
      </c>
      <c r="G13" s="20">
        <f t="shared" si="0"/>
        <v>3510000</v>
      </c>
      <c r="H13" s="3"/>
    </row>
    <row r="14" spans="1:15" s="4" customFormat="1" ht="363.75" customHeight="1" x14ac:dyDescent="0.25">
      <c r="A14" s="5">
        <v>8</v>
      </c>
      <c r="B14" s="32" t="s">
        <v>46</v>
      </c>
      <c r="C14" s="23" t="s">
        <v>14</v>
      </c>
      <c r="D14" s="18" t="s">
        <v>10</v>
      </c>
      <c r="E14" s="19">
        <v>24</v>
      </c>
      <c r="F14" s="20">
        <v>300000</v>
      </c>
      <c r="G14" s="20">
        <f t="shared" si="0"/>
        <v>7200000</v>
      </c>
      <c r="H14" s="3"/>
    </row>
    <row r="15" spans="1:15" s="4" customFormat="1" ht="166.5" customHeight="1" x14ac:dyDescent="0.25">
      <c r="A15" s="5">
        <v>9</v>
      </c>
      <c r="B15" s="32" t="s">
        <v>47</v>
      </c>
      <c r="C15" s="23" t="s">
        <v>15</v>
      </c>
      <c r="D15" s="18" t="s">
        <v>10</v>
      </c>
      <c r="E15" s="19">
        <v>30</v>
      </c>
      <c r="F15" s="20">
        <v>111000</v>
      </c>
      <c r="G15" s="20">
        <f t="shared" si="0"/>
        <v>3330000</v>
      </c>
      <c r="H15" s="3"/>
    </row>
    <row r="16" spans="1:15" s="4" customFormat="1" ht="183" customHeight="1" x14ac:dyDescent="0.25">
      <c r="A16" s="5">
        <v>10</v>
      </c>
      <c r="B16" s="32" t="s">
        <v>48</v>
      </c>
      <c r="C16" s="23" t="s">
        <v>39</v>
      </c>
      <c r="D16" s="18" t="s">
        <v>10</v>
      </c>
      <c r="E16" s="19">
        <v>45</v>
      </c>
      <c r="F16" s="20">
        <v>38000</v>
      </c>
      <c r="G16" s="20">
        <f t="shared" si="0"/>
        <v>1710000</v>
      </c>
      <c r="H16" s="3"/>
    </row>
    <row r="17" spans="1:10" s="4" customFormat="1" ht="362.25" customHeight="1" x14ac:dyDescent="0.25">
      <c r="A17" s="5">
        <v>11</v>
      </c>
      <c r="B17" s="32" t="s">
        <v>49</v>
      </c>
      <c r="C17" s="23" t="s">
        <v>40</v>
      </c>
      <c r="D17" s="18" t="s">
        <v>10</v>
      </c>
      <c r="E17" s="19">
        <v>5</v>
      </c>
      <c r="F17" s="20">
        <v>132000</v>
      </c>
      <c r="G17" s="20">
        <f t="shared" si="0"/>
        <v>660000</v>
      </c>
      <c r="H17" s="3"/>
    </row>
    <row r="18" spans="1:10" s="4" customFormat="1" ht="182.25" customHeight="1" x14ac:dyDescent="0.25">
      <c r="A18" s="5">
        <v>12</v>
      </c>
      <c r="B18" s="32" t="s">
        <v>48</v>
      </c>
      <c r="C18" s="23" t="s">
        <v>41</v>
      </c>
      <c r="D18" s="18" t="s">
        <v>10</v>
      </c>
      <c r="E18" s="19">
        <v>90</v>
      </c>
      <c r="F18" s="20">
        <v>38000</v>
      </c>
      <c r="G18" s="20">
        <f t="shared" si="0"/>
        <v>3420000</v>
      </c>
      <c r="H18" s="3"/>
    </row>
    <row r="19" spans="1:10" s="4" customFormat="1" ht="366" customHeight="1" x14ac:dyDescent="0.25">
      <c r="A19" s="5">
        <v>13</v>
      </c>
      <c r="B19" s="32" t="s">
        <v>49</v>
      </c>
      <c r="C19" s="23" t="s">
        <v>16</v>
      </c>
      <c r="D19" s="18" t="s">
        <v>10</v>
      </c>
      <c r="E19" s="19">
        <v>4</v>
      </c>
      <c r="F19" s="20">
        <v>132000</v>
      </c>
      <c r="G19" s="20">
        <f t="shared" si="0"/>
        <v>528000</v>
      </c>
      <c r="H19" s="3"/>
    </row>
    <row r="20" spans="1:10" s="4" customFormat="1" ht="63.75" customHeight="1" x14ac:dyDescent="0.25">
      <c r="A20" s="5">
        <v>14</v>
      </c>
      <c r="B20" s="32" t="s">
        <v>17</v>
      </c>
      <c r="C20" s="23" t="s">
        <v>18</v>
      </c>
      <c r="D20" s="18" t="s">
        <v>19</v>
      </c>
      <c r="E20" s="19">
        <v>4</v>
      </c>
      <c r="F20" s="20">
        <v>134000</v>
      </c>
      <c r="G20" s="20">
        <f t="shared" si="0"/>
        <v>536000</v>
      </c>
      <c r="H20" s="3"/>
    </row>
    <row r="21" spans="1:10" s="4" customFormat="1" ht="66.75" customHeight="1" x14ac:dyDescent="0.25">
      <c r="A21" s="5">
        <v>15</v>
      </c>
      <c r="B21" s="32" t="s">
        <v>17</v>
      </c>
      <c r="C21" s="23" t="s">
        <v>20</v>
      </c>
      <c r="D21" s="18" t="s">
        <v>19</v>
      </c>
      <c r="E21" s="19">
        <v>4</v>
      </c>
      <c r="F21" s="20">
        <v>134000</v>
      </c>
      <c r="G21" s="20">
        <f t="shared" si="0"/>
        <v>536000</v>
      </c>
      <c r="H21" s="3"/>
    </row>
    <row r="22" spans="1:10" s="4" customFormat="1" ht="66.75" customHeight="1" x14ac:dyDescent="0.25">
      <c r="A22" s="5">
        <v>16</v>
      </c>
      <c r="B22" s="32" t="s">
        <v>21</v>
      </c>
      <c r="C22" s="23" t="s">
        <v>22</v>
      </c>
      <c r="D22" s="18" t="s">
        <v>10</v>
      </c>
      <c r="E22" s="19">
        <v>1</v>
      </c>
      <c r="F22" s="20">
        <v>500000</v>
      </c>
      <c r="G22" s="20">
        <f t="shared" si="0"/>
        <v>500000</v>
      </c>
      <c r="H22" s="3"/>
    </row>
    <row r="23" spans="1:10" s="4" customFormat="1" ht="66.75" customHeight="1" x14ac:dyDescent="0.25">
      <c r="A23" s="5">
        <v>17</v>
      </c>
      <c r="B23" s="32" t="s">
        <v>21</v>
      </c>
      <c r="C23" s="23" t="s">
        <v>23</v>
      </c>
      <c r="D23" s="18" t="s">
        <v>10</v>
      </c>
      <c r="E23" s="19">
        <v>2</v>
      </c>
      <c r="F23" s="20">
        <v>500000</v>
      </c>
      <c r="G23" s="20">
        <f t="shared" si="0"/>
        <v>1000000</v>
      </c>
      <c r="H23" s="3"/>
    </row>
    <row r="24" spans="1:10" s="10" customFormat="1" ht="26.25" customHeight="1" x14ac:dyDescent="0.25">
      <c r="A24" s="6"/>
      <c r="B24" s="7" t="s">
        <v>5</v>
      </c>
      <c r="C24" s="8"/>
      <c r="D24" s="6"/>
      <c r="E24" s="9"/>
      <c r="F24" s="9"/>
      <c r="G24" s="21">
        <f>SUM(G7:G23)</f>
        <v>50776500</v>
      </c>
      <c r="H24" s="1"/>
    </row>
    <row r="25" spans="1:10" ht="26.25" customHeight="1" x14ac:dyDescent="0.25">
      <c r="H25" s="16"/>
    </row>
    <row r="26" spans="1:10" ht="26.25" customHeight="1" x14ac:dyDescent="0.25">
      <c r="A26" s="24" t="s">
        <v>24</v>
      </c>
      <c r="B26" s="24"/>
      <c r="C26" s="25"/>
      <c r="D26" s="25"/>
      <c r="E26" s="24"/>
      <c r="F26" s="24"/>
      <c r="G26" s="26" t="s">
        <v>25</v>
      </c>
      <c r="H26" s="16"/>
    </row>
    <row r="27" spans="1:10" ht="26.25" customHeight="1" x14ac:dyDescent="0.25">
      <c r="A27" s="24"/>
      <c r="B27" s="27"/>
      <c r="C27" s="28"/>
      <c r="D27" s="28"/>
      <c r="E27" s="27"/>
      <c r="F27" s="27"/>
      <c r="G27" s="27"/>
      <c r="H27" s="16"/>
      <c r="I27" s="17"/>
      <c r="J27" s="17"/>
    </row>
    <row r="28" spans="1:10" ht="26.25" customHeight="1" x14ac:dyDescent="0.25">
      <c r="A28" s="24" t="s">
        <v>32</v>
      </c>
      <c r="B28" s="28"/>
      <c r="C28" s="28"/>
      <c r="D28" s="28"/>
      <c r="E28" s="28"/>
      <c r="F28" s="28"/>
      <c r="G28" s="29" t="s">
        <v>33</v>
      </c>
      <c r="H28" s="16"/>
      <c r="I28" s="1"/>
      <c r="J28" s="1"/>
    </row>
    <row r="29" spans="1:10" ht="26.25" customHeight="1" x14ac:dyDescent="0.25">
      <c r="A29" s="24"/>
      <c r="B29" s="16"/>
      <c r="C29" s="16"/>
      <c r="D29" s="16"/>
      <c r="E29" s="16"/>
      <c r="F29" s="16"/>
      <c r="G29" s="16"/>
      <c r="H29" s="16"/>
      <c r="I29" s="16"/>
      <c r="J29" s="16"/>
    </row>
    <row r="30" spans="1:10" ht="26.25" customHeight="1" x14ac:dyDescent="0.25">
      <c r="A30" s="24" t="s">
        <v>26</v>
      </c>
      <c r="B30" s="16"/>
      <c r="C30" s="16"/>
      <c r="D30" s="16"/>
      <c r="E30" s="16"/>
      <c r="F30" s="16"/>
      <c r="G30" s="16"/>
      <c r="H30" s="16"/>
      <c r="I30" s="16"/>
      <c r="J30" s="16"/>
    </row>
    <row r="31" spans="1:10" ht="26.25" customHeight="1" x14ac:dyDescent="0.25">
      <c r="A31" s="24" t="s">
        <v>27</v>
      </c>
      <c r="B31" s="16"/>
      <c r="C31" s="16"/>
      <c r="D31" s="16"/>
      <c r="E31" s="16"/>
      <c r="F31" s="16"/>
      <c r="G31" s="16"/>
      <c r="H31" s="16"/>
      <c r="I31" s="16"/>
      <c r="J31" s="16"/>
    </row>
    <row r="32" spans="1:10" ht="26.25" customHeight="1" x14ac:dyDescent="0.25">
      <c r="A32" s="24" t="s">
        <v>28</v>
      </c>
      <c r="B32" s="16"/>
      <c r="C32" s="16"/>
      <c r="D32" s="16"/>
      <c r="E32" s="16"/>
      <c r="F32" s="16"/>
      <c r="G32" s="16"/>
      <c r="I32" s="16"/>
      <c r="J32" s="16"/>
    </row>
    <row r="33" spans="1:10" ht="26.25" customHeight="1" x14ac:dyDescent="0.25">
      <c r="A33" s="24" t="s">
        <v>29</v>
      </c>
      <c r="B33" s="16"/>
      <c r="C33" s="16"/>
      <c r="D33" s="16"/>
      <c r="E33" s="16"/>
      <c r="F33" s="16"/>
      <c r="G33" s="16"/>
      <c r="I33" s="16"/>
      <c r="J33" s="16"/>
    </row>
    <row r="34" spans="1:10" ht="26.25" customHeight="1" x14ac:dyDescent="0.25">
      <c r="B34" s="16"/>
      <c r="C34" s="1"/>
      <c r="D34" s="1"/>
      <c r="E34" s="16"/>
      <c r="F34" s="16"/>
      <c r="G34" s="16"/>
      <c r="I34" s="16"/>
      <c r="J34" s="16"/>
    </row>
    <row r="35" spans="1:10" ht="26.25" customHeight="1" x14ac:dyDescent="0.25">
      <c r="A35" s="24" t="s">
        <v>30</v>
      </c>
      <c r="B35" s="16"/>
      <c r="C35" s="1"/>
      <c r="D35" s="1"/>
      <c r="E35" s="16"/>
      <c r="F35" s="16"/>
      <c r="G35" s="29" t="s">
        <v>31</v>
      </c>
      <c r="I35" s="16"/>
    </row>
    <row r="36" spans="1:10" ht="26.25" customHeight="1" x14ac:dyDescent="0.25">
      <c r="B36" s="16"/>
      <c r="C36" s="1"/>
      <c r="D36" s="1"/>
      <c r="E36" s="16"/>
      <c r="F36" s="16"/>
      <c r="G36" s="16"/>
      <c r="I36" s="16"/>
      <c r="J36" s="16"/>
    </row>
    <row r="37" spans="1:10" ht="26.25" customHeight="1" x14ac:dyDescent="0.25">
      <c r="B37" s="16"/>
      <c r="C37" s="1"/>
      <c r="D37" s="1"/>
      <c r="E37" s="16"/>
      <c r="F37" s="16"/>
      <c r="G37" s="16"/>
      <c r="I37" s="16"/>
      <c r="J37" s="16"/>
    </row>
    <row r="38" spans="1:10" ht="26.25" customHeight="1" x14ac:dyDescent="0.25">
      <c r="B38" s="16"/>
      <c r="C38" s="1"/>
      <c r="D38" s="1"/>
      <c r="E38" s="16"/>
      <c r="F38" s="16"/>
      <c r="G38" s="16"/>
      <c r="I38" s="16"/>
      <c r="J38" s="16"/>
    </row>
    <row r="39" spans="1:10" ht="26.25" customHeight="1" x14ac:dyDescent="0.25">
      <c r="B39" s="16"/>
      <c r="C39" s="1"/>
      <c r="D39" s="1"/>
      <c r="E39" s="16"/>
      <c r="F39" s="16"/>
      <c r="G39" s="16"/>
      <c r="I39" s="16"/>
      <c r="J39" s="16"/>
    </row>
    <row r="40" spans="1:10" ht="26.25" customHeight="1" x14ac:dyDescent="0.25">
      <c r="B40" s="16"/>
      <c r="C40" s="1"/>
      <c r="D40" s="1"/>
      <c r="E40" s="16"/>
      <c r="F40" s="16"/>
      <c r="G40" s="16"/>
      <c r="I40" s="16"/>
      <c r="J40" s="16"/>
    </row>
  </sheetData>
  <mergeCells count="9">
    <mergeCell ref="A2:G2"/>
    <mergeCell ref="F4:F5"/>
    <mergeCell ref="G4:G5"/>
    <mergeCell ref="A6:F6"/>
    <mergeCell ref="A4:A5"/>
    <mergeCell ref="B4:B5"/>
    <mergeCell ref="C4:C5"/>
    <mergeCell ref="D4:D5"/>
    <mergeCell ref="E4:E5"/>
  </mergeCells>
  <pageMargins left="0.31496062992125984" right="0.31496062992125984" top="0.19685039370078741" bottom="0.19685039370078741" header="0.31496062992125984" footer="0.31496062992125984"/>
  <pageSetup paperSize="9" scale="7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тендер МИ</vt:lpstr>
      <vt:lpstr>'тендер 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1</cp:lastModifiedBy>
  <cp:lastPrinted>2021-05-05T06:50:21Z</cp:lastPrinted>
  <dcterms:created xsi:type="dcterms:W3CDTF">2019-01-26T07:17:42Z</dcterms:created>
  <dcterms:modified xsi:type="dcterms:W3CDTF">2021-05-05T06:50:23Z</dcterms:modified>
</cp:coreProperties>
</file>