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76 от 28.08.2023г МИ\"/>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МИ'!$A$1:$H$32</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31" i="1" l="1"/>
  <c r="G6" i="1"/>
  <c r="G7" i="1"/>
  <c r="G8" i="1"/>
  <c r="G9" i="1"/>
  <c r="G10" i="1"/>
  <c r="G11" i="1"/>
  <c r="G12" i="1"/>
  <c r="G13" i="1"/>
  <c r="G14" i="1"/>
  <c r="G15" i="1"/>
  <c r="G16" i="1"/>
  <c r="G17" i="1"/>
  <c r="G18" i="1"/>
  <c r="G19" i="1"/>
  <c r="G20" i="1"/>
  <c r="G21" i="1"/>
  <c r="G22" i="1"/>
  <c r="G23" i="1"/>
  <c r="G24" i="1"/>
  <c r="G25" i="1"/>
  <c r="G26" i="1"/>
  <c r="G27" i="1"/>
  <c r="G28" i="1"/>
  <c r="G29" i="1"/>
  <c r="G30" i="1"/>
  <c r="G5" i="1" l="1"/>
</calcChain>
</file>

<file path=xl/sharedStrings.xml><?xml version="1.0" encoding="utf-8"?>
<sst xmlns="http://schemas.openxmlformats.org/spreadsheetml/2006/main" count="88" uniqueCount="63">
  <si>
    <t>Ед.изм.</t>
  </si>
  <si>
    <t>Количество</t>
  </si>
  <si>
    <t>Цена</t>
  </si>
  <si>
    <t>Сумма</t>
  </si>
  <si>
    <t>ИТОГО:</t>
  </si>
  <si>
    <t>Техническая спецификация</t>
  </si>
  <si>
    <t>Медицинские изделия</t>
  </si>
  <si>
    <t>Техническая характеристика</t>
  </si>
  <si>
    <t>Наименование лота</t>
  </si>
  <si>
    <t>№ лота</t>
  </si>
  <si>
    <t>Цистонефрофиброскоп</t>
  </si>
  <si>
    <t>штука</t>
  </si>
  <si>
    <t>Контейнер для инструментов,для гибких эндоскопов, наружные размеры: 531 x 79 x 255 мм. Совместим с видеоэндоскопическим комплексом Olympus</t>
  </si>
  <si>
    <t>Течеискатель</t>
  </si>
  <si>
    <t>Течеискатель, механический, для проверки гибких эндоскопов на герметичность. Конструкция состоит из резиновой груши для ручного накачивания воздуха, манометра с градуированной шкалой, соединительного коннектора. Совместим с видеоэндоскопическим комплексом Olympus</t>
  </si>
  <si>
    <t>Клапан аспирации</t>
  </si>
  <si>
    <t>Клапан аспирации совместим с видеоэндоскопическим комплексом Olympus</t>
  </si>
  <si>
    <t>Захватывающие щипцы, гибкие, 5 Фр. x 640 мм, в варианте: зубчатые для удаления камней, с возвратной пружиной</t>
  </si>
  <si>
    <t>Захватывающие щипцы, гибкие, 5 Фр. x 640 мм, в варианте: зубчатые для удаления камней, с возвратной пружиной. Совместим с видеоэндоскопическим комплексом Olympus</t>
  </si>
  <si>
    <t>Захватывающие щипцы, гибкие, 5 Фр. x 640 мм, в варианте: крысиный зуб для удаления камней, с возвратной пружиной</t>
  </si>
  <si>
    <t>Захватывающие щипцы, 5 Фр. x 640 мм, открывающиеся с обеих сторон, типа «крысиный зуб»для удаления камней, с возвратной пружиной. Совместим с видеоэндоскопическим комплексом Olympus</t>
  </si>
  <si>
    <t>Биопсийные щипцы гибкие, 5 Фр. x 640 мм, для биопсии, с возвратной пружиной</t>
  </si>
  <si>
    <t>Биопсийные щипцы, 5 Фр. x 640 мм, открывающиеся с обеих сторон, гибкие, для биопсии, с возвратной пружиной. Совместим с видеоэндоскопическим комплексом Olympus</t>
  </si>
  <si>
    <t>Источник света</t>
  </si>
  <si>
    <t>Галогеновая лампа с отражателем, 15В, 150 Вт Срок службы лампы 50 часов (при номинальном напряжении) Регулировка уровня света Ручная плавная Цветовая температура Эквивалентна 3250°K Подача воздуха Насос Электромагнитный. Развиваемое давление 0.3-0.6 кг/кв.см (при нулевом потоке); 0.18 кг/кв.см или ниже (при потоке 2000 мл в мин) Подача воды: Метод Нагнетание воздуха в водный контейнер. Тип и степень защиты от поражения электрическим током Класс I, тип BF Электропитание Напряжение 220-240 В ± 10% Частота электротока 50/60 Гц Потребляемый ток 1 А (при 220-240 В) Размеры и вес Размеры 186 мм (ширина) х 151 мм(высота) х 270 мм (глубина) Вес 6 кг.  Совместим с видеоэндоскопическим комплексом Olympus</t>
  </si>
  <si>
    <t>Световодный кабель 2,8ммх3м</t>
  </si>
  <si>
    <t>Световодный кабель для подключения к источнику света медицинских систем. -Диаметр 2,8 мм. -Длина: 3 м. Tип: CF. Совместим с видеоэндоскопическим комплексом Olympus</t>
  </si>
  <si>
    <t>Рабочая часть (вставка) в варианте исполнения: биполярная 330мм</t>
  </si>
  <si>
    <t>Тубус изолированный биполярный 5х330мм</t>
  </si>
  <si>
    <t>Рукоятка в варианте исполнения: биполярная</t>
  </si>
  <si>
    <t>Рукоятка в варианте исполнения: монополярная</t>
  </si>
  <si>
    <t>Рукоятка, комплект, с рычажным управлением функцией аспирации, аспирационным каналом 8мм, для использования с шиберными насосами, управляемыми давлением</t>
  </si>
  <si>
    <t>Рукоятка, с управлением функцией аспирации/ирригации. Для трубок диаметром 3мм; 5мм; 10мм. Резьбовое соединение с трубками аспирации/ирригации. Соединение типа "елочка" для подключения к шлангам аспирации/ирригации. Разборный механизм переключения аспирация/ирригация для чистки и обслуживания. Переключение режимов аспирация/ирригация производится путем перемещения большим пальцем руки рычажка на верхней торцевой части рукоятки вниз/вверх.  Совместим с видеоэндоскопическим комплексом Olympus</t>
  </si>
  <si>
    <t>Аспирационная/промывочная трубка в вариантах исполнения: 5х330мм</t>
  </si>
  <si>
    <t>Аспирационная/промывочная трубка. Диаметр 5мм. Длина не менее 330 мм.Боковые отверстия на дистальном конце. Резьбовое соединение с рукояткой управления аспирацией/ирригацией. Материал-нерж.сталь.Совместим с видеоэндоскопическим комплексом Olympus</t>
  </si>
  <si>
    <t>НОЖНИЦЫ СТАНДАРТНЫЕ ХИРУРГИЧЕСКИЕ, ПРЯМЫЕ,14,5 СМ</t>
  </si>
  <si>
    <t>НОЖНИЦЫ ДЕЛИКАТНЫЕ , ИЗОГНУТЫЕ, 18 СМ</t>
  </si>
  <si>
    <t>НОЖНИЦЫ СТАНДАРТНЫЕ ХИРУРГИЧЕСКИЕ , ПРЯМЫЕ , 14,5 СМ</t>
  </si>
  <si>
    <t>НОЖНИЦЫ ТУПОКОНЕЧНЫЕ, ИЗОГНУТЫЕ 23СМ</t>
  </si>
  <si>
    <t>НОЖНИЦЫ ТУПОКОНЕЧНЫЕ, ИЗОГНУТЫЕ 18СМ</t>
  </si>
  <si>
    <t>ПИНЦЕТ, 16 CM</t>
  </si>
  <si>
    <t>ПИНЦЕТ, 22,0 CM</t>
  </si>
  <si>
    <t>Кабель подключения (кабель соединительный)</t>
  </si>
  <si>
    <t>Кабель для использования с двухсекционными нейтральными электродами пациента. Штекер для подключения к генератору. Длина 3м. Совместимый с электрохирургическим блоком ESG-400</t>
  </si>
  <si>
    <t xml:space="preserve">Угол поля зрения 120°. Направление обзора 0°. Глубина резкости 3 – 50 мм. Наружный диаметр дистального конца 11,7 Фр. (4,6 мм). Наружный диаметр вводимой части 16,5 Фр. (5,5 мм). Рабочая длина 380 мм. Диаметр внутреннего канала 7,2 Фр. (2,4 мм). Минимальное расстояние видимости 5 мм. Диапазон угла отклонения 210° вверх, 120° вниз. Общая длина 700 мм. Совместим с видеоэндоскопическим комплексом Olympus
</t>
  </si>
  <si>
    <t xml:space="preserve">Контейнер для инструментов, контейнер стерилизационный 
размеры: 531 x 79 x 255  мм
</t>
  </si>
  <si>
    <t xml:space="preserve">Передвижная напольная стойка с режимом
«хэндс-фри» для системы визуализации вен AccuVein AV50
</t>
  </si>
  <si>
    <t xml:space="preserve">Пинцет пластинчатый биполярный, 16 см, профиль пинцета прямой, тип наконечника острый, рабочая часть 1.0 мм / 2.0 мм, 
профиль пинцета прямой
</t>
  </si>
  <si>
    <t xml:space="preserve">Пинцет пластинчатый биполярный, 22 см, профиль пинцета прямой, тип наконечника острый, рабочая часть 1.0 мм / 2.0 мм, 
профиль пинцета прямой
</t>
  </si>
  <si>
    <t xml:space="preserve">Нейтральный электрод пациента, двухсекционный, на самоклеящейся основе. Нейтральный электрод для взрослых с массой тела &gt;15кг. 100шт в упаковке. Совместимый с электрохирургическим блоком ESG-400
</t>
  </si>
  <si>
    <r>
      <t>Рабочая часть для инструмента торакоскопического/лапароскопического.
Биполярный.Длина рабочей части : 330 мм.Диаметр браншей  5.0 мм. Форма браншей - щипцы окончатые. Длина браншей 17 мм.
Атравматические зубчики по краям обеих браншей. Обе бранши подвижные (двухходовые). Механизм открытия браншей</t>
    </r>
    <r>
      <rPr>
        <sz val="12"/>
        <rFont val="Times New Roman"/>
        <family val="1"/>
        <charset val="204"/>
      </rPr>
      <t xml:space="preserve"> CAM</t>
    </r>
    <r>
      <rPr>
        <sz val="12"/>
        <color theme="1"/>
        <rFont val="Times New Roman"/>
        <family val="1"/>
        <charset val="204"/>
      </rPr>
      <t>, оптимальный для передачи усилия при закрытии браншей. Электроизоляционная вставка между браншами из невоспламеняемого материала (фторопласт).Изоляция штока рабочей части из пластика повышенной прочности и износостойкости, материал</t>
    </r>
    <r>
      <rPr>
        <sz val="12"/>
        <rFont val="Times New Roman"/>
        <family val="1"/>
        <charset val="204"/>
      </rPr>
      <t xml:space="preserve"> PEEK</t>
    </r>
    <r>
      <rPr>
        <sz val="12"/>
        <color theme="1"/>
        <rFont val="Times New Roman"/>
        <family val="1"/>
        <charset val="204"/>
      </rPr>
      <t xml:space="preserve">. Материал конструкции рабочей части Нерж. сталь. Многоразовый инструмент. 
Автоклавируемый. Совместим с видеоэндоскопическим комплексом Olympus
</t>
    </r>
  </si>
  <si>
    <r>
      <t>Тубус для инструмента лапароскопического.Биполярный. Длина рабочей части: 330 мм.Диаметр рабочей части 5 мм.Втулка  для вращения тубуса пальцем.Количество лепестков для вращения на втулке: 5. Кнопка для фиксации соединения рабочей части и рукоятки.Цветовая кодировка биполярного инструмента. Материал конструкции тубуса Нерж. сталь. Материал изоляции тубуса</t>
    </r>
    <r>
      <rPr>
        <sz val="12"/>
        <rFont val="Times New Roman"/>
        <family val="1"/>
        <charset val="204"/>
      </rPr>
      <t xml:space="preserve"> PEEK</t>
    </r>
    <r>
      <rPr>
        <sz val="12"/>
        <color theme="1"/>
        <rFont val="Times New Roman"/>
        <family val="1"/>
        <charset val="204"/>
      </rPr>
      <t xml:space="preserve"> . Многоразовый инструмент.Автоклавируемый. Совместим с видеоэндоскопическим комплексом Olympus</t>
    </r>
  </si>
  <si>
    <r>
      <t xml:space="preserve">Ручка для инструмента, биполярная.Ручка для инструмента торакоскопического/лапароскопического.Упор для четырех пальцев на неподвижной части рукоятки.Кольцевидный упор для большого пальца увеличенной площади.Биполярное соединение, расположенное на верхней части рукоятки.Коаксиальное расположение контактов биполярного соединения.Механизм соединения ручки с тубусом и рабочей частью в один шаг, с кликом.Размер рукоятки L, для кисти большого размера (размер 8 (M) и более).Материал конструкции ручки </t>
    </r>
    <r>
      <rPr>
        <sz val="12"/>
        <rFont val="Times New Roman"/>
        <family val="1"/>
        <charset val="204"/>
      </rPr>
      <t>PEEK</t>
    </r>
    <r>
      <rPr>
        <sz val="12"/>
        <color theme="1"/>
        <rFont val="Times New Roman"/>
        <family val="1"/>
        <charset val="204"/>
      </rPr>
      <t xml:space="preserve">.Многоразовый инструмент. Автоклавируемый. Совместим с видеоэндоскопическим комплексом Olympus
</t>
    </r>
  </si>
  <si>
    <r>
      <t xml:space="preserve">Рабочая часть для инструмента торакоскопического/лапароскопического.
Биполярный. Длина рабочей части: 330 мм.Диаметр браншей 5.0 мм. Форма браншей - щипцы прямые с просветом. Длина браншей 14 мм.Атравматические зубчики по переднему краяю обеих браншей.Обе бранши подвижные (двухходовые). Механизм открытия браншей </t>
    </r>
    <r>
      <rPr>
        <sz val="12"/>
        <rFont val="Times New Roman"/>
        <family val="1"/>
        <charset val="204"/>
      </rPr>
      <t>CAM, оптимальный для передачи усилия при закрытии браншей.Электроизоляционная вставка между браншами из невоспламеняемого материала (фторопласт).Изоляция штока рабочей части из пластика повышенной прочности и износостойкости, материал PEEK.</t>
    </r>
    <r>
      <rPr>
        <sz val="12"/>
        <color theme="1"/>
        <rFont val="Times New Roman"/>
        <family val="1"/>
        <charset val="204"/>
      </rPr>
      <t xml:space="preserve">Материал конструкции рабочей части Нерж. сталь.Многоразовый инструмент. Автоклавируемый. Совместим с видеоэндоскопическим комплексом Olympus
</t>
    </r>
  </si>
  <si>
    <r>
      <t xml:space="preserve">Ручка для инструмента, монополярная.Ручка для инструмента торакоскопического/лапароскопичесого.Упор для четырех пальцев на неподвижной части рукоятки.Кольцевидный упор для большого пальца увеличенной площади.Монополярное соединение, расположенное на верхней части рукоятки.Диаметр монополярного соединения 4мм.Механизм соединения ручки с тубусом и рабочей частью в один шаг, с кликом.Размер рукоятки L, для кисти большого размера (размер 8 (M) и более).Материал конструкции ручки: </t>
    </r>
    <r>
      <rPr>
        <sz val="12"/>
        <rFont val="Times New Roman"/>
        <family val="1"/>
        <charset val="204"/>
      </rPr>
      <t>PEEK.</t>
    </r>
    <r>
      <rPr>
        <sz val="12"/>
        <color theme="1"/>
        <rFont val="Times New Roman"/>
        <family val="1"/>
        <charset val="204"/>
      </rPr>
      <t>Многоразовый инструмент.Автоклавируемый. Совместим с видеоэндоскопическим комплексом Olympus</t>
    </r>
  </si>
  <si>
    <r>
      <t>Мобильная стойка на гладких колесах со стопорным механизмом. Наличие шарового рычага. C помощью шарового рычага позволяет точно расположить систему , чтобы сохранить визуализацию выбранной вены, с регулировкой в трех плоскостях и под разным углом. Совместно с креплением интегрировано зарядное устройство для системы визуализации вен. Наличие на основной стоке глубокого лотка для принадлежностей. Наличие двух подвижных соединения для регулировки по высоте, и  два для регулировки в горизонтальной плоскости. Габариты стойки 46х46х110 см. Вылет регулировки штатива по высоте 35 см. Радиус перемещения рычагов по горизонтали от 10 до 110 см. Размеры лотка не менее 12х20х30 см</t>
    </r>
    <r>
      <rPr>
        <sz val="12"/>
        <color rgb="FFFF0000"/>
        <rFont val="Times New Roman"/>
        <family val="1"/>
        <charset val="204"/>
      </rPr>
      <t xml:space="preserve"> </t>
    </r>
    <r>
      <rPr>
        <sz val="12"/>
        <color theme="1"/>
        <rFont val="Times New Roman"/>
        <family val="1"/>
        <charset val="204"/>
      </rPr>
      <t xml:space="preserve">
</t>
    </r>
  </si>
  <si>
    <r>
      <t xml:space="preserve">Ножницы стандартные хирургические. Предназначены для рассечения мягких тканей. Общая длина не менее 14.5 см и не более 14,7 мсм Рабочие части остро/тупоконечные прямые.Материал изготовления: высоколигированная нержавеющая сталь высокого качества в антибликовом (матовом) исполнении.Диапазон твердости по шкале </t>
    </r>
    <r>
      <rPr>
        <sz val="12"/>
        <rFont val="Times New Roman"/>
        <family val="1"/>
        <charset val="204"/>
      </rPr>
      <t>Роквелла: 42-47 HRC.</t>
    </r>
    <r>
      <rPr>
        <sz val="12"/>
        <color theme="1"/>
        <rFont val="Times New Roman"/>
        <family val="1"/>
        <charset val="204"/>
      </rPr>
      <t xml:space="preserve">Наличие на инструменте маркировки, нанесенной методом лазерной гравировки, устойчивой при многократном проведении процессов дезинфекции и стерилизации, с указанием артикула, производителя, номера серии.Наличие на инструменте матричного кода, нанесённого методом лазерной гравировки, включающего информацию: каталожный номер инструмента, индивидуальный номер инструмента, дату производства, завод изготовителя.Индивидуальная упаковка, с полными данными о производителе, номере серии, партии.Инструмент многоразового использования. Инструмент пассивирован
</t>
    </r>
  </si>
  <si>
    <r>
      <t>Ножницы диссекционные Тип по METZENBAUM TUC
Предназначены для рассечения мягких тканей. Общая длина 18 см
Рабочие части тупоконечные изогнутые. Золотые кольца для легкой идентификации. Наличие карбидовольфрамовых вкраплений на рабочих частях. Материал изготовления: высоколигированная нержавеющая сталь высокого качества в антибликовом (матовом) исполнении. Диапазон твердости по шкале</t>
    </r>
    <r>
      <rPr>
        <sz val="12"/>
        <rFont val="Times New Roman"/>
        <family val="1"/>
        <charset val="204"/>
      </rPr>
      <t xml:space="preserve"> Роквелла: 42-47 HRC</t>
    </r>
    <r>
      <rPr>
        <sz val="12"/>
        <color theme="1"/>
        <rFont val="Times New Roman"/>
        <family val="1"/>
        <charset val="204"/>
      </rPr>
      <t xml:space="preserve">.
Наличие на инструменте маркировки, нанесенной методом лазерной гравировки, устойчивой при многократном проведении процессов дезинфекции и стерилизации, с указанием артикула, производителя, номера серии. Наличие на инструменте матричного кода, нанесённого методом лазерной гравировки, включающего информацию: каталожный номер инструмента, индивидуальный номер инструмента, дату производства, завод изготовителя.
Индивидуальная упаковка, с полными данными о производителе, номере серии, партии. Инструмент многоразового использования. Инструмент пассивирован
</t>
    </r>
  </si>
  <si>
    <r>
      <t xml:space="preserve">Ножницы стандартные хирургические тип TUC Предназначены для рассечения мягких тканей. Общая длина не менее 14.5 см не более 14,7 мсм Рабочие части остро/тупоконечные прямые. Наличие карбидовольфрамовых вкраплений на рабочих частях.
Материал изготовления: высоколигированная нержавеющая сталь высокого качества в антибликовом (матовом) исполнении.
Диапазон твердости по шкале </t>
    </r>
    <r>
      <rPr>
        <sz val="12"/>
        <rFont val="Times New Roman"/>
        <family val="1"/>
        <charset val="204"/>
      </rPr>
      <t>Роквелла: 42-47 HRC.</t>
    </r>
    <r>
      <rPr>
        <sz val="12"/>
        <color theme="1"/>
        <rFont val="Times New Roman"/>
        <family val="1"/>
        <charset val="204"/>
      </rPr>
      <t xml:space="preserve">
Наличие на инструменте маркировки, нанесенной методом лазерной гравировки, устойчивой при многократном проведении процессов дезинфекции и стерилизации, с указанием артикула, производителя, номера серии. Наличие на инструменте матричного кода (QR- Code), нанесённого методом лазерной гравировки, включающего информацию: каталожный номер инструмента, индивидуальный номер инструмента, дату производства, завод изготовителя. Индивидуальная упаковка, с полными данными о производителе, номере серии, партии. Инструмент многоразового использования. Инструмент пассивирован
</t>
    </r>
  </si>
  <si>
    <r>
      <t>Ножницы диссекционные/лигатурные Тип по METZENBAUM TUC
Предназначены для рассечения мягких тканей. Общая длина 23 см
Рабочие части тупоконечные изогнутые. Ножницы имеют форму бритвы. Наличие карбидовольфрамовых вкраплений на рабочих</t>
    </r>
    <r>
      <rPr>
        <sz val="12"/>
        <color rgb="FFFF0000"/>
        <rFont val="Times New Roman"/>
        <family val="1"/>
        <charset val="204"/>
      </rPr>
      <t xml:space="preserve"> </t>
    </r>
    <r>
      <rPr>
        <sz val="12"/>
        <rFont val="Times New Roman"/>
        <family val="1"/>
        <charset val="204"/>
      </rPr>
      <t xml:space="preserve">частях. Лезвие в сочетании </t>
    </r>
    <r>
      <rPr>
        <sz val="12"/>
        <color theme="1"/>
        <rFont val="Times New Roman"/>
        <family val="1"/>
        <charset val="204"/>
      </rPr>
      <t>с одним лезвием с микрозазубринами. Черные/золотые кольца для легкой идентификации
Материал изготовления: высоколигированная нержавеющая сталь высокого качества в антибликовом (матовом) исполнении.
Диапазон твердости по шкале</t>
    </r>
    <r>
      <rPr>
        <sz val="12"/>
        <color rgb="FFFF0000"/>
        <rFont val="Times New Roman"/>
        <family val="1"/>
        <charset val="204"/>
      </rPr>
      <t xml:space="preserve"> </t>
    </r>
    <r>
      <rPr>
        <sz val="12"/>
        <rFont val="Times New Roman"/>
        <family val="1"/>
        <charset val="204"/>
      </rPr>
      <t>Роквелла: 42-47 HRC</t>
    </r>
    <r>
      <rPr>
        <sz val="12"/>
        <color theme="1"/>
        <rFont val="Times New Roman"/>
        <family val="1"/>
        <charset val="204"/>
      </rPr>
      <t xml:space="preserve">.
Наличие на инструменте маркировки, нанесенной методом лазерной гравировки, устойчивой при многократном проведении процессов дезинфекции и      стерилизации,      с      указанием      артикула,производителя, номера серии. Наличие на инструменте матричного кода (QR- Code), нанесённого методом лазерной гравировки, включающего информацию: каталожный номер инструмента, индивидуальный номер инструмента, дату производства, завод изготовителя.
Индивидуальная упаковка, с полными данными о производителе, номере серии, партии. Инструмент многоразового использования. Инструмент пассивирован
</t>
    </r>
  </si>
  <si>
    <r>
      <t xml:space="preserve">Ножницы диссекционные/лигатурные Тип по METZENBAUM TUC
Предназначены для рассечения мягких тканей. Общая длина 18 см
Рабочие части тупоконечные изогнутые. Ножницы  имеют форму бритвы. Наличие карбидовольфрамовых вкраплений на рабочих </t>
    </r>
    <r>
      <rPr>
        <sz val="12"/>
        <rFont val="Times New Roman"/>
        <family val="1"/>
        <charset val="204"/>
      </rPr>
      <t xml:space="preserve">частях. Лезвие в сочетании </t>
    </r>
    <r>
      <rPr>
        <sz val="12"/>
        <color theme="1"/>
        <rFont val="Times New Roman"/>
        <family val="1"/>
        <charset val="204"/>
      </rPr>
      <t>с одним лезвием с микрозазубринами. Черные/золотые кольца для легкой идентификации
Материал изготовления: высоколигированная нержавеющая сталь высокого качества в антибликовом (матовом) исполнении.
Диапазон твердости по шкале</t>
    </r>
    <r>
      <rPr>
        <sz val="12"/>
        <rFont val="Times New Roman"/>
        <family val="1"/>
        <charset val="204"/>
      </rPr>
      <t xml:space="preserve"> Роквелла: 42-47 HRC</t>
    </r>
    <r>
      <rPr>
        <sz val="12"/>
        <color theme="1"/>
        <rFont val="Times New Roman"/>
        <family val="1"/>
        <charset val="204"/>
      </rPr>
      <t xml:space="preserve">.
Наличие на инструменте маркировки, нанесенной методом лазерной гравировки, устойчивой при многократном проведении процессов дезинфекции и стерилизации, с указанием артикула, производителя, номера серии. Наличие на инструменте матричного кода (QR- Code), нанесённого методом лазерной гравировки, включающего информацию: каталожный номер инструмента, индивидуальный номер инструмента, дату производства, завод изготовителя. Индивидуальная упаковка, с полными данными о производителе, номере серии, партии. Инструмент многоразового использования.
</t>
    </r>
  </si>
  <si>
    <t>Пластина пассивного электрода (одноразовые)</t>
  </si>
  <si>
    <t>упаковка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</si>
</sst>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0"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2"/>
      <color rgb="FFFF0000"/>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6">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8" fillId="0" borderId="0" xfId="0" applyFont="1" applyFill="1" applyBorder="1" applyAlignment="1">
      <alignment horizontal="right"/>
    </xf>
    <xf numFmtId="0" fontId="6" fillId="0" borderId="0" xfId="0" applyFont="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4" fontId="7" fillId="0" borderId="1" xfId="1" applyNumberFormat="1" applyFont="1" applyFill="1" applyBorder="1" applyAlignment="1">
      <alignment horizontal="right" vertical="center"/>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NumberFormat="1" applyFont="1" applyBorder="1" applyAlignment="1">
      <alignment horizontal="center" vertical="center"/>
    </xf>
    <xf numFmtId="0" fontId="7" fillId="0" borderId="1" xfId="1" applyNumberFormat="1" applyFont="1" applyFill="1" applyBorder="1" applyAlignment="1">
      <alignment horizontal="right"/>
    </xf>
    <xf numFmtId="0" fontId="8" fillId="0" borderId="0" xfId="0" applyNumberFormat="1" applyFont="1" applyFill="1" applyBorder="1" applyAlignment="1">
      <alignment horizontal="center"/>
    </xf>
    <xf numFmtId="0" fontId="6" fillId="0" borderId="0" xfId="0" applyNumberFormat="1" applyFont="1"/>
    <xf numFmtId="0" fontId="6" fillId="0" borderId="0" xfId="0" applyNumberFormat="1" applyFont="1" applyAlignment="1">
      <alignment horizontal="left"/>
    </xf>
    <xf numFmtId="4" fontId="6" fillId="0" borderId="2" xfId="0" applyNumberFormat="1" applyFont="1" applyBorder="1" applyAlignment="1">
      <alignment horizontal="right" vertical="center" wrapText="1"/>
    </xf>
    <xf numFmtId="0" fontId="8"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Border="1" applyAlignment="1">
      <alignment horizontal="left" vertical="top"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46"/>
  <sheetViews>
    <sheetView tabSelected="1" view="pageBreakPreview" topLeftCell="A28" zoomScaleNormal="100" zoomScaleSheetLayoutView="100" workbookViewId="0">
      <selection activeCell="C26" sqref="C26"/>
    </sheetView>
  </sheetViews>
  <sheetFormatPr defaultColWidth="8.7109375" defaultRowHeight="26.25" customHeight="1" x14ac:dyDescent="0.25"/>
  <cols>
    <col min="1" max="1" width="8.5703125" style="6" bestFit="1" customWidth="1"/>
    <col min="2" max="2" width="55.42578125" style="7" customWidth="1"/>
    <col min="3" max="3" width="67.28515625" style="8" customWidth="1"/>
    <col min="4" max="4" width="12.85546875" style="9" customWidth="1"/>
    <col min="5" max="5" width="15.28515625" style="23" customWidth="1"/>
    <col min="6" max="6" width="16.28515625" style="12" customWidth="1"/>
    <col min="7" max="7" width="22" style="12"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1.75" customHeight="1" x14ac:dyDescent="0.25">
      <c r="A1" s="33" t="s">
        <v>5</v>
      </c>
      <c r="B1" s="33"/>
      <c r="C1" s="33"/>
      <c r="D1" s="33"/>
      <c r="E1" s="33"/>
      <c r="F1" s="33"/>
      <c r="G1" s="33"/>
      <c r="H1" s="2"/>
      <c r="I1" s="2"/>
      <c r="J1" s="2"/>
      <c r="K1" s="2"/>
      <c r="L1" s="2"/>
      <c r="M1" s="2"/>
      <c r="N1" s="2"/>
      <c r="O1" s="2"/>
    </row>
    <row r="2" spans="1:15" ht="26.25" customHeight="1" x14ac:dyDescent="0.25">
      <c r="A2" s="34" t="s">
        <v>9</v>
      </c>
      <c r="B2" s="34" t="s">
        <v>8</v>
      </c>
      <c r="C2" s="34" t="s">
        <v>7</v>
      </c>
      <c r="D2" s="34" t="s">
        <v>0</v>
      </c>
      <c r="E2" s="35" t="s">
        <v>1</v>
      </c>
      <c r="F2" s="34" t="s">
        <v>2</v>
      </c>
      <c r="G2" s="33" t="s">
        <v>3</v>
      </c>
    </row>
    <row r="3" spans="1:15" s="4" customFormat="1" ht="18.75" customHeight="1" x14ac:dyDescent="0.25">
      <c r="A3" s="34"/>
      <c r="B3" s="34"/>
      <c r="C3" s="34"/>
      <c r="D3" s="34"/>
      <c r="E3" s="35"/>
      <c r="F3" s="34"/>
      <c r="G3" s="33"/>
      <c r="H3" s="3"/>
    </row>
    <row r="4" spans="1:15" s="4" customFormat="1" ht="15.75" customHeight="1" x14ac:dyDescent="0.25">
      <c r="A4" s="30" t="s">
        <v>6</v>
      </c>
      <c r="B4" s="31"/>
      <c r="C4" s="31"/>
      <c r="D4" s="31"/>
      <c r="E4" s="31"/>
      <c r="F4" s="31"/>
      <c r="G4" s="32"/>
      <c r="H4" s="3"/>
    </row>
    <row r="5" spans="1:15" s="4" customFormat="1" ht="111.75" customHeight="1" x14ac:dyDescent="0.25">
      <c r="A5" s="27">
        <v>1</v>
      </c>
      <c r="B5" s="20" t="s">
        <v>10</v>
      </c>
      <c r="C5" s="29" t="s">
        <v>44</v>
      </c>
      <c r="D5" s="19" t="s">
        <v>11</v>
      </c>
      <c r="E5" s="21">
        <v>1</v>
      </c>
      <c r="F5" s="26">
        <v>6747971</v>
      </c>
      <c r="G5" s="26">
        <f t="shared" ref="G5:G30" si="0">E5*F5</f>
        <v>6747971</v>
      </c>
      <c r="H5" s="3"/>
    </row>
    <row r="6" spans="1:15" s="4" customFormat="1" ht="50.25" customHeight="1" x14ac:dyDescent="0.25">
      <c r="A6" s="27">
        <v>2</v>
      </c>
      <c r="B6" s="29" t="s">
        <v>45</v>
      </c>
      <c r="C6" s="29" t="s">
        <v>12</v>
      </c>
      <c r="D6" s="19" t="s">
        <v>11</v>
      </c>
      <c r="E6" s="21">
        <v>1</v>
      </c>
      <c r="F6" s="26">
        <v>1066613</v>
      </c>
      <c r="G6" s="26">
        <f t="shared" si="0"/>
        <v>1066613</v>
      </c>
      <c r="H6" s="3"/>
    </row>
    <row r="7" spans="1:15" s="4" customFormat="1" ht="78.75" x14ac:dyDescent="0.25">
      <c r="A7" s="27">
        <v>3</v>
      </c>
      <c r="B7" s="20" t="s">
        <v>13</v>
      </c>
      <c r="C7" s="29" t="s">
        <v>14</v>
      </c>
      <c r="D7" s="19" t="s">
        <v>11</v>
      </c>
      <c r="E7" s="21">
        <v>1</v>
      </c>
      <c r="F7" s="26">
        <v>227749</v>
      </c>
      <c r="G7" s="26">
        <f t="shared" si="0"/>
        <v>227749</v>
      </c>
      <c r="H7" s="3"/>
    </row>
    <row r="8" spans="1:15" s="4" customFormat="1" ht="31.5" x14ac:dyDescent="0.25">
      <c r="A8" s="27">
        <v>4</v>
      </c>
      <c r="B8" s="20" t="s">
        <v>15</v>
      </c>
      <c r="C8" s="20" t="s">
        <v>16</v>
      </c>
      <c r="D8" s="19" t="s">
        <v>11</v>
      </c>
      <c r="E8" s="21">
        <v>1</v>
      </c>
      <c r="F8" s="26">
        <v>110791</v>
      </c>
      <c r="G8" s="26">
        <f t="shared" si="0"/>
        <v>110791</v>
      </c>
      <c r="H8" s="3"/>
    </row>
    <row r="9" spans="1:15" s="4" customFormat="1" ht="47.25" x14ac:dyDescent="0.25">
      <c r="A9" s="27">
        <v>5</v>
      </c>
      <c r="B9" s="20" t="s">
        <v>17</v>
      </c>
      <c r="C9" s="29" t="s">
        <v>18</v>
      </c>
      <c r="D9" s="19" t="s">
        <v>11</v>
      </c>
      <c r="E9" s="21">
        <v>1</v>
      </c>
      <c r="F9" s="26">
        <v>449653</v>
      </c>
      <c r="G9" s="26">
        <f t="shared" si="0"/>
        <v>449653</v>
      </c>
      <c r="H9" s="3"/>
    </row>
    <row r="10" spans="1:15" s="4" customFormat="1" ht="63" x14ac:dyDescent="0.25">
      <c r="A10" s="27">
        <v>6</v>
      </c>
      <c r="B10" s="20" t="s">
        <v>19</v>
      </c>
      <c r="C10" s="20" t="s">
        <v>20</v>
      </c>
      <c r="D10" s="19" t="s">
        <v>11</v>
      </c>
      <c r="E10" s="21">
        <v>1</v>
      </c>
      <c r="F10" s="26">
        <v>669170</v>
      </c>
      <c r="G10" s="26">
        <f t="shared" si="0"/>
        <v>669170</v>
      </c>
      <c r="H10" s="3"/>
    </row>
    <row r="11" spans="1:15" s="4" customFormat="1" ht="47.25" x14ac:dyDescent="0.25">
      <c r="A11" s="27">
        <v>7</v>
      </c>
      <c r="B11" s="20" t="s">
        <v>21</v>
      </c>
      <c r="C11" s="20" t="s">
        <v>22</v>
      </c>
      <c r="D11" s="19" t="s">
        <v>11</v>
      </c>
      <c r="E11" s="21">
        <v>1</v>
      </c>
      <c r="F11" s="26">
        <v>393523</v>
      </c>
      <c r="G11" s="26">
        <f t="shared" si="0"/>
        <v>393523</v>
      </c>
      <c r="H11" s="3"/>
    </row>
    <row r="12" spans="1:15" s="4" customFormat="1" ht="187.5" customHeight="1" x14ac:dyDescent="0.25">
      <c r="A12" s="27">
        <v>8</v>
      </c>
      <c r="B12" s="20" t="s">
        <v>23</v>
      </c>
      <c r="C12" s="29" t="s">
        <v>24</v>
      </c>
      <c r="D12" s="19" t="s">
        <v>11</v>
      </c>
      <c r="E12" s="21">
        <v>1</v>
      </c>
      <c r="F12" s="26">
        <v>1215146</v>
      </c>
      <c r="G12" s="26">
        <f t="shared" si="0"/>
        <v>1215146</v>
      </c>
      <c r="H12" s="3"/>
    </row>
    <row r="13" spans="1:15" s="4" customFormat="1" ht="47.25" x14ac:dyDescent="0.25">
      <c r="A13" s="27">
        <v>9</v>
      </c>
      <c r="B13" s="20" t="s">
        <v>25</v>
      </c>
      <c r="C13" s="20" t="s">
        <v>26</v>
      </c>
      <c r="D13" s="19" t="s">
        <v>11</v>
      </c>
      <c r="E13" s="21">
        <v>1</v>
      </c>
      <c r="F13" s="26">
        <v>455877</v>
      </c>
      <c r="G13" s="26">
        <f t="shared" si="0"/>
        <v>455877</v>
      </c>
      <c r="H13" s="3"/>
    </row>
    <row r="14" spans="1:15" s="4" customFormat="1" ht="223.5" customHeight="1" x14ac:dyDescent="0.25">
      <c r="A14" s="27">
        <v>10</v>
      </c>
      <c r="B14" s="20" t="s">
        <v>27</v>
      </c>
      <c r="C14" s="29" t="s">
        <v>50</v>
      </c>
      <c r="D14" s="19" t="s">
        <v>11</v>
      </c>
      <c r="E14" s="21">
        <v>3</v>
      </c>
      <c r="F14" s="26">
        <v>555284</v>
      </c>
      <c r="G14" s="26">
        <f t="shared" si="0"/>
        <v>1665852</v>
      </c>
      <c r="H14" s="3"/>
    </row>
    <row r="15" spans="1:15" s="4" customFormat="1" ht="126" x14ac:dyDescent="0.25">
      <c r="A15" s="27">
        <v>11</v>
      </c>
      <c r="B15" s="20" t="s">
        <v>28</v>
      </c>
      <c r="C15" s="20" t="s">
        <v>51</v>
      </c>
      <c r="D15" s="19" t="s">
        <v>11</v>
      </c>
      <c r="E15" s="21">
        <v>6</v>
      </c>
      <c r="F15" s="26">
        <v>315315</v>
      </c>
      <c r="G15" s="26">
        <f t="shared" si="0"/>
        <v>1891890</v>
      </c>
      <c r="H15" s="3"/>
    </row>
    <row r="16" spans="1:15" s="4" customFormat="1" ht="174" customHeight="1" x14ac:dyDescent="0.25">
      <c r="A16" s="27">
        <v>12</v>
      </c>
      <c r="B16" s="20" t="s">
        <v>29</v>
      </c>
      <c r="C16" s="29" t="s">
        <v>52</v>
      </c>
      <c r="D16" s="19" t="s">
        <v>11</v>
      </c>
      <c r="E16" s="21">
        <v>6</v>
      </c>
      <c r="F16" s="26">
        <v>230471</v>
      </c>
      <c r="G16" s="26">
        <f t="shared" si="0"/>
        <v>1382826</v>
      </c>
      <c r="H16" s="3"/>
    </row>
    <row r="17" spans="1:8" s="4" customFormat="1" ht="207" customHeight="1" x14ac:dyDescent="0.25">
      <c r="A17" s="27">
        <v>13</v>
      </c>
      <c r="B17" s="20" t="s">
        <v>27</v>
      </c>
      <c r="C17" s="29" t="s">
        <v>53</v>
      </c>
      <c r="D17" s="19" t="s">
        <v>11</v>
      </c>
      <c r="E17" s="21">
        <v>3</v>
      </c>
      <c r="F17" s="26">
        <v>555284</v>
      </c>
      <c r="G17" s="26">
        <f t="shared" si="0"/>
        <v>1665852</v>
      </c>
      <c r="H17" s="3"/>
    </row>
    <row r="18" spans="1:8" s="4" customFormat="1" ht="160.5" customHeight="1" x14ac:dyDescent="0.25">
      <c r="A18" s="27">
        <v>14</v>
      </c>
      <c r="B18" s="20" t="s">
        <v>30</v>
      </c>
      <c r="C18" s="29" t="s">
        <v>54</v>
      </c>
      <c r="D18" s="19" t="s">
        <v>11</v>
      </c>
      <c r="E18" s="21">
        <v>3</v>
      </c>
      <c r="F18" s="26">
        <v>162090</v>
      </c>
      <c r="G18" s="26">
        <f t="shared" si="0"/>
        <v>486270</v>
      </c>
      <c r="H18" s="3"/>
    </row>
    <row r="19" spans="1:8" s="4" customFormat="1" ht="141.75" x14ac:dyDescent="0.25">
      <c r="A19" s="27">
        <v>15</v>
      </c>
      <c r="B19" s="20" t="s">
        <v>31</v>
      </c>
      <c r="C19" s="29" t="s">
        <v>32</v>
      </c>
      <c r="D19" s="19" t="s">
        <v>11</v>
      </c>
      <c r="E19" s="21">
        <v>1</v>
      </c>
      <c r="F19" s="26">
        <v>254531</v>
      </c>
      <c r="G19" s="26">
        <f t="shared" si="0"/>
        <v>254531</v>
      </c>
      <c r="H19" s="3"/>
    </row>
    <row r="20" spans="1:8" s="4" customFormat="1" ht="78.75" x14ac:dyDescent="0.25">
      <c r="A20" s="27">
        <v>16</v>
      </c>
      <c r="B20" s="20" t="s">
        <v>33</v>
      </c>
      <c r="C20" s="20" t="s">
        <v>34</v>
      </c>
      <c r="D20" s="19" t="s">
        <v>11</v>
      </c>
      <c r="E20" s="21">
        <v>1</v>
      </c>
      <c r="F20" s="26">
        <v>47487</v>
      </c>
      <c r="G20" s="26">
        <f t="shared" si="0"/>
        <v>47487</v>
      </c>
      <c r="H20" s="3"/>
    </row>
    <row r="21" spans="1:8" s="4" customFormat="1" ht="189.75" customHeight="1" x14ac:dyDescent="0.25">
      <c r="A21" s="27">
        <v>17</v>
      </c>
      <c r="B21" s="20" t="s">
        <v>46</v>
      </c>
      <c r="C21" s="29" t="s">
        <v>55</v>
      </c>
      <c r="D21" s="19" t="s">
        <v>11</v>
      </c>
      <c r="E21" s="21">
        <v>3</v>
      </c>
      <c r="F21" s="26">
        <v>810000</v>
      </c>
      <c r="G21" s="26">
        <f t="shared" si="0"/>
        <v>2430000</v>
      </c>
      <c r="H21" s="3"/>
    </row>
    <row r="22" spans="1:8" s="4" customFormat="1" ht="252.75" customHeight="1" x14ac:dyDescent="0.25">
      <c r="A22" s="27">
        <v>18</v>
      </c>
      <c r="B22" s="20" t="s">
        <v>35</v>
      </c>
      <c r="C22" s="29" t="s">
        <v>56</v>
      </c>
      <c r="D22" s="19" t="s">
        <v>11</v>
      </c>
      <c r="E22" s="21">
        <v>20</v>
      </c>
      <c r="F22" s="26">
        <v>20000</v>
      </c>
      <c r="G22" s="26">
        <f t="shared" si="0"/>
        <v>400000</v>
      </c>
      <c r="H22" s="3"/>
    </row>
    <row r="23" spans="1:8" s="4" customFormat="1" ht="269.25" customHeight="1" x14ac:dyDescent="0.25">
      <c r="A23" s="27">
        <v>19</v>
      </c>
      <c r="B23" s="20" t="s">
        <v>36</v>
      </c>
      <c r="C23" s="29" t="s">
        <v>57</v>
      </c>
      <c r="D23" s="19" t="s">
        <v>11</v>
      </c>
      <c r="E23" s="21">
        <v>20</v>
      </c>
      <c r="F23" s="26">
        <v>80000</v>
      </c>
      <c r="G23" s="26">
        <f t="shared" si="0"/>
        <v>1600000</v>
      </c>
      <c r="H23" s="3"/>
    </row>
    <row r="24" spans="1:8" s="4" customFormat="1" ht="267.75" customHeight="1" x14ac:dyDescent="0.25">
      <c r="A24" s="27">
        <v>20</v>
      </c>
      <c r="B24" s="20" t="s">
        <v>37</v>
      </c>
      <c r="C24" s="29" t="s">
        <v>58</v>
      </c>
      <c r="D24" s="19" t="s">
        <v>11</v>
      </c>
      <c r="E24" s="21">
        <v>20</v>
      </c>
      <c r="F24" s="26">
        <v>70000</v>
      </c>
      <c r="G24" s="26">
        <f t="shared" si="0"/>
        <v>1400000</v>
      </c>
      <c r="H24" s="3"/>
    </row>
    <row r="25" spans="1:8" s="4" customFormat="1" ht="318" customHeight="1" x14ac:dyDescent="0.25">
      <c r="A25" s="27">
        <v>21</v>
      </c>
      <c r="B25" s="20" t="s">
        <v>38</v>
      </c>
      <c r="C25" s="29" t="s">
        <v>59</v>
      </c>
      <c r="D25" s="19" t="s">
        <v>11</v>
      </c>
      <c r="E25" s="21">
        <v>20</v>
      </c>
      <c r="F25" s="26">
        <v>152000</v>
      </c>
      <c r="G25" s="26">
        <f t="shared" si="0"/>
        <v>3040000</v>
      </c>
      <c r="H25" s="3"/>
    </row>
    <row r="26" spans="1:8" s="4" customFormat="1" ht="300" customHeight="1" x14ac:dyDescent="0.25">
      <c r="A26" s="27">
        <v>22</v>
      </c>
      <c r="B26" s="20" t="s">
        <v>39</v>
      </c>
      <c r="C26" s="29" t="s">
        <v>60</v>
      </c>
      <c r="D26" s="19" t="s">
        <v>11</v>
      </c>
      <c r="E26" s="21">
        <v>20</v>
      </c>
      <c r="F26" s="26">
        <v>36000</v>
      </c>
      <c r="G26" s="26">
        <f t="shared" si="0"/>
        <v>720000</v>
      </c>
      <c r="H26" s="3"/>
    </row>
    <row r="27" spans="1:8" s="4" customFormat="1" ht="47.25" customHeight="1" x14ac:dyDescent="0.25">
      <c r="A27" s="27">
        <v>23</v>
      </c>
      <c r="B27" s="20" t="s">
        <v>40</v>
      </c>
      <c r="C27" s="29" t="s">
        <v>47</v>
      </c>
      <c r="D27" s="19" t="s">
        <v>11</v>
      </c>
      <c r="E27" s="21">
        <v>6</v>
      </c>
      <c r="F27" s="26">
        <v>328440</v>
      </c>
      <c r="G27" s="26">
        <f t="shared" si="0"/>
        <v>1970640</v>
      </c>
      <c r="H27" s="3"/>
    </row>
    <row r="28" spans="1:8" s="4" customFormat="1" ht="50.25" customHeight="1" x14ac:dyDescent="0.25">
      <c r="A28" s="27">
        <v>24</v>
      </c>
      <c r="B28" s="20" t="s">
        <v>41</v>
      </c>
      <c r="C28" s="29" t="s">
        <v>48</v>
      </c>
      <c r="D28" s="19" t="s">
        <v>11</v>
      </c>
      <c r="E28" s="21">
        <v>15</v>
      </c>
      <c r="F28" s="26">
        <v>328440</v>
      </c>
      <c r="G28" s="26">
        <f t="shared" si="0"/>
        <v>4926600</v>
      </c>
      <c r="H28" s="3"/>
    </row>
    <row r="29" spans="1:8" s="4" customFormat="1" ht="48.75" customHeight="1" x14ac:dyDescent="0.25">
      <c r="A29" s="27">
        <v>25</v>
      </c>
      <c r="B29" s="20" t="s">
        <v>42</v>
      </c>
      <c r="C29" s="29" t="s">
        <v>43</v>
      </c>
      <c r="D29" s="19" t="s">
        <v>11</v>
      </c>
      <c r="E29" s="21">
        <v>5</v>
      </c>
      <c r="F29" s="26">
        <v>128730</v>
      </c>
      <c r="G29" s="26">
        <f t="shared" si="0"/>
        <v>643650</v>
      </c>
      <c r="H29" s="3"/>
    </row>
    <row r="30" spans="1:8" s="4" customFormat="1" ht="64.5" customHeight="1" x14ac:dyDescent="0.25">
      <c r="A30" s="27">
        <v>26</v>
      </c>
      <c r="B30" s="20" t="s">
        <v>61</v>
      </c>
      <c r="C30" s="29" t="s">
        <v>49</v>
      </c>
      <c r="D30" s="19" t="s">
        <v>62</v>
      </c>
      <c r="E30" s="21">
        <v>5</v>
      </c>
      <c r="F30" s="26">
        <v>150693</v>
      </c>
      <c r="G30" s="26">
        <f t="shared" si="0"/>
        <v>753465</v>
      </c>
      <c r="H30" s="3"/>
    </row>
    <row r="31" spans="1:8" s="5" customFormat="1" ht="19.5" customHeight="1" x14ac:dyDescent="0.25">
      <c r="A31" s="14"/>
      <c r="B31" s="15" t="s">
        <v>4</v>
      </c>
      <c r="C31" s="16"/>
      <c r="D31" s="28"/>
      <c r="E31" s="22"/>
      <c r="F31" s="17"/>
      <c r="G31" s="18">
        <f>SUM(G5:G30)</f>
        <v>36615556</v>
      </c>
      <c r="H31" s="1"/>
    </row>
    <row r="32" spans="1:8" ht="14.25" customHeight="1" x14ac:dyDescent="0.25">
      <c r="H32" s="10"/>
    </row>
    <row r="33" spans="2:10" ht="26.25" customHeight="1" x14ac:dyDescent="0.25">
      <c r="B33" s="11"/>
      <c r="C33" s="1"/>
      <c r="D33" s="1"/>
      <c r="E33" s="24"/>
      <c r="F33" s="13"/>
      <c r="G33" s="13"/>
      <c r="H33" s="10"/>
      <c r="I33" s="1"/>
      <c r="J33" s="1"/>
    </row>
    <row r="34" spans="2:10" ht="26.25" customHeight="1" x14ac:dyDescent="0.25">
      <c r="B34" s="3"/>
      <c r="C34" s="1"/>
      <c r="D34" s="1"/>
      <c r="E34" s="25"/>
      <c r="F34" s="13"/>
      <c r="G34" s="13"/>
      <c r="H34" s="10"/>
      <c r="I34" s="10"/>
      <c r="J34" s="10"/>
    </row>
    <row r="35" spans="2:10" ht="26.25" customHeight="1" x14ac:dyDescent="0.25">
      <c r="B35" s="10"/>
      <c r="C35" s="1"/>
      <c r="D35" s="1"/>
      <c r="E35" s="25"/>
      <c r="F35" s="13"/>
      <c r="G35" s="13"/>
      <c r="H35" s="10"/>
      <c r="I35" s="10"/>
      <c r="J35" s="10"/>
    </row>
    <row r="36" spans="2:10" ht="26.25" customHeight="1" x14ac:dyDescent="0.25">
      <c r="B36" s="10"/>
      <c r="C36" s="1"/>
      <c r="D36" s="1"/>
      <c r="E36" s="25"/>
      <c r="F36" s="13"/>
      <c r="G36" s="13"/>
      <c r="H36" s="10"/>
      <c r="I36" s="10"/>
      <c r="J36" s="10"/>
    </row>
    <row r="37" spans="2:10" ht="26.25" customHeight="1" x14ac:dyDescent="0.25">
      <c r="B37" s="10"/>
      <c r="C37" s="1"/>
      <c r="D37" s="1"/>
      <c r="E37" s="25"/>
      <c r="F37" s="13"/>
      <c r="G37" s="13"/>
      <c r="I37" s="10"/>
      <c r="J37" s="10"/>
    </row>
    <row r="38" spans="2:10" ht="26.25" customHeight="1" x14ac:dyDescent="0.25">
      <c r="B38" s="10"/>
      <c r="C38" s="1"/>
      <c r="D38" s="1"/>
      <c r="E38" s="25"/>
      <c r="F38" s="13"/>
      <c r="G38" s="13"/>
      <c r="I38" s="10"/>
      <c r="J38" s="10"/>
    </row>
    <row r="39" spans="2:10" ht="26.25" customHeight="1" x14ac:dyDescent="0.25">
      <c r="B39" s="10"/>
      <c r="C39" s="1"/>
      <c r="D39" s="1"/>
      <c r="E39" s="25"/>
      <c r="F39" s="13"/>
      <c r="G39" s="13"/>
      <c r="I39" s="10"/>
      <c r="J39" s="10"/>
    </row>
    <row r="40" spans="2:10" ht="26.25" customHeight="1" x14ac:dyDescent="0.25">
      <c r="B40" s="10"/>
      <c r="C40" s="1"/>
      <c r="D40" s="1"/>
      <c r="E40" s="25"/>
      <c r="F40" s="13"/>
      <c r="G40" s="13"/>
      <c r="I40" s="10"/>
      <c r="J40" s="10"/>
    </row>
    <row r="41" spans="2:10" ht="26.25" customHeight="1" x14ac:dyDescent="0.25">
      <c r="B41" s="10"/>
      <c r="C41" s="1"/>
      <c r="D41" s="1"/>
      <c r="E41" s="25"/>
      <c r="F41" s="13"/>
      <c r="G41" s="13"/>
      <c r="I41" s="10"/>
      <c r="J41" s="10"/>
    </row>
    <row r="42" spans="2:10" ht="26.25" customHeight="1" x14ac:dyDescent="0.25">
      <c r="B42" s="10"/>
      <c r="C42" s="1"/>
      <c r="D42" s="1"/>
      <c r="E42" s="25"/>
      <c r="F42" s="13"/>
      <c r="G42" s="13"/>
      <c r="I42" s="10"/>
      <c r="J42" s="10"/>
    </row>
    <row r="43" spans="2:10" ht="26.25" customHeight="1" x14ac:dyDescent="0.25">
      <c r="B43" s="10"/>
      <c r="C43" s="1"/>
      <c r="D43" s="1"/>
      <c r="E43" s="25"/>
      <c r="F43" s="13"/>
      <c r="G43" s="13"/>
      <c r="I43" s="10"/>
      <c r="J43" s="10"/>
    </row>
    <row r="44" spans="2:10" ht="26.25" customHeight="1" x14ac:dyDescent="0.25">
      <c r="B44" s="10"/>
      <c r="C44" s="1"/>
      <c r="D44" s="1"/>
      <c r="E44" s="25"/>
      <c r="F44" s="13"/>
      <c r="G44" s="13"/>
      <c r="I44" s="10"/>
      <c r="J44" s="10"/>
    </row>
    <row r="45" spans="2:10" ht="26.25" customHeight="1" x14ac:dyDescent="0.25">
      <c r="B45" s="10"/>
      <c r="C45" s="1"/>
      <c r="D45" s="1"/>
      <c r="E45" s="25"/>
      <c r="F45" s="13"/>
      <c r="G45" s="13"/>
      <c r="I45" s="10"/>
      <c r="J45" s="10"/>
    </row>
    <row r="46" spans="2:10" ht="26.25" customHeight="1" x14ac:dyDescent="0.25">
      <c r="B46" s="10"/>
      <c r="C46" s="1"/>
      <c r="D46" s="1"/>
      <c r="E46" s="25"/>
      <c r="F46" s="13"/>
      <c r="G46" s="13"/>
      <c r="I46" s="10"/>
      <c r="J46" s="10"/>
    </row>
  </sheetData>
  <mergeCells count="9">
    <mergeCell ref="A4:G4"/>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9" fitToHeight="0" orientation="landscape" r:id="rId1"/>
  <rowBreaks count="1" manualBreakCount="1">
    <brk id="3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2021-07-01T11:10:24Z</cp:lastPrinted>
  <dcterms:created xsi:type="dcterms:W3CDTF">2019-01-26T07:17:42Z</dcterms:created>
  <dcterms:modified xsi:type="dcterms:W3CDTF">2023-08-28T09:54:53Z</dcterms:modified>
</cp:coreProperties>
</file>