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37 от 29.03.2023 МИ\"/>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3" i="1" l="1"/>
  <c r="G4" i="1" l="1"/>
  <c r="G5" i="1"/>
  <c r="G6" i="1"/>
  <c r="G7" i="1"/>
  <c r="G8" i="1"/>
  <c r="G9" i="1"/>
  <c r="G10" i="1"/>
  <c r="G11" i="1"/>
  <c r="G12" i="1"/>
  <c r="G14" i="1" l="1"/>
</calcChain>
</file>

<file path=xl/sharedStrings.xml><?xml version="1.0" encoding="utf-8"?>
<sst xmlns="http://schemas.openxmlformats.org/spreadsheetml/2006/main" count="39" uniqueCount="31">
  <si>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</si>
  <si>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</si>
  <si>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</si>
  <si>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</si>
  <si>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</si>
  <si>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</si>
  <si>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</si>
  <si>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</si>
  <si>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</si>
  <si>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штука</t>
  </si>
  <si>
    <t>Зажим полумесяц анатомический двубраншевый 20см</t>
  </si>
  <si>
    <t>Зажим полумесяц анатомический двубраншевый с кремальерой 18cм</t>
  </si>
  <si>
    <t>Зажим полумесяц анатомический двубраншевый с кремальерой 5-23 см</t>
  </si>
  <si>
    <t>Зажим полумесяц анатомический двубраншевый с кремальерой 5-37 см</t>
  </si>
  <si>
    <t>Защита операционной раны при небольшом разрезе, размер 2,5-6см</t>
  </si>
  <si>
    <t>Защита операционной раны при небольшом разрезе, размер 5-9см</t>
  </si>
  <si>
    <t>Защита операционной раны при небольшом разрезе, размер 9-14 см</t>
  </si>
  <si>
    <t>Зажим полумесяц анатомический двубраншевый 
Рабочая длина не менее 35мм
Общая длина не более 200 мм
Рабочая длина бранш не менее 16мм
Количество подвижных бранш не более 2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</si>
  <si>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Шток прямоугольный 
Рабочая длина не менее 170мм
Общая длина не более 440мм
Рабочая длина бранш не менее 30мм
Количество подвижных бранш 2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</si>
  <si>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Диаметр не более 5мм
Рабочая длина не менее 360мм
Общая длина не более 500мм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</si>
  <si>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Диаметр не более 5мм
Рабочая длина не менее 220мм
Общая длина не более 370мм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</si>
  <si>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Контейнеры для изоляции и извлечения удаленной части органа из эндоскопической полости. Может быть использован как для извлечения препарата сразу после отсечения, так и для изоляции большого препарата и извлечения его в конце операции. Нож в составе аппарата позволяет отделить мешочек с нитью от инструмента и легко извлечь препарат через другой порт соответствующего диаметра. Герметичность закрытия и прочность полиуретанового мешочка обеспечивают надежную изоляцию препарата и предотвращают контаминацию. Благодаря упругости гибкого металлического поддерживающего кольца, раскрытие мешочка для препарата при выходе из проводника происходит автоматически, без необходимости дополнительного расправления инструментами. Форма «сачка» оптимально подходит для подведения под отсекаемые ткани и максимально облегчает размещение препарата в мешочке. Эргономичная рукоятка (три кольца) делает манипулирование аппаратом таким же простым, как работа со шприцем. Шток аппарата диаметром 15 мм имеет специальное покрытие, предотвращающее бликование инструмента, что улучшает визуализацию. Объем контейнера 1500 мл (9,575*23,25 мм). Длина штока 295 мм.</t>
  </si>
  <si>
    <t>Контейнер для препарата, 1500 мл (9,575*23,25 мм), шток 295мм/15мм</t>
  </si>
  <si>
    <t>Зонд для транспищеводной доставки 21мм</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</si>
  <si>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2,5-6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</si>
  <si>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5-9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</si>
  <si>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9-14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</si>
  <si>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Устройство чреспищеводного введения циркулярной головки диаметром 21 мм в сложенном состоянии, смонтированной на ПВХ зонде 90см. Устройство предназначено для наложения высоких желудочно-пищеводных анастомозов. Для удобства наложения головка циркулярного сшивающего инструмента закреплена на желудочном зонде и вводится пациенту через рот. После выведения зонда через культю пищевода головка инструмента позиционируется в пищеводе, а циркулярный инструмент в желудке. После сопоставления аппарата и головки и сведения тканей легко накладывается циркулярный анастомоз. Данная методика может применяться при выполнении лапароскопических операций. Стерильные.</t>
  </si>
  <si>
    <t>Аппликатор в комплекте с титановыми клипсами</t>
  </si>
  <si>
    <t>комплект</t>
  </si>
  <si>
    <t>Аппликатор для использования с титановыми клипсам, разборный, ротационный, с кремальерой для фиксации бранш при удержании клипсы, диаметр 10 мм, длина 36 см. Состоит из: металлическая рукоятка, с кремальерой, металлический внешний тубус, вставка. Клипсы - титановые, стерильные, средне-большие, 16 картриджей по 10 клипс.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</si>
</sst>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3">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cellStyleXfs>
  <cellXfs count="40">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Alignment="1">
      <alignment horizontal="right"/>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0" fontId="9" fillId="0" borderId="0" xfId="0" applyFont="1" applyFill="1" applyBorder="1" applyAlignment="1">
      <alignment horizontal="right" wrapText="1"/>
    </xf>
    <xf numFmtId="0" fontId="7" fillId="0" borderId="0" xfId="0" applyFont="1" applyAlignment="1">
      <alignment horizontal="right" wrapText="1"/>
    </xf>
    <xf numFmtId="0" fontId="10" fillId="0" borderId="0" xfId="0" applyFont="1" applyFill="1"/>
    <xf numFmtId="0" fontId="10" fillId="0" borderId="0" xfId="0" applyFont="1" applyFill="1" applyAlignment="1">
      <alignment vertical="center"/>
    </xf>
    <xf numFmtId="0" fontId="9"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22" applyFont="1" applyFill="1" applyBorder="1" applyAlignment="1">
      <alignment horizontal="left" vertical="center" wrapText="1"/>
    </xf>
    <xf numFmtId="43" fontId="9"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wrapText="1"/>
    </xf>
    <xf numFmtId="4" fontId="8" fillId="0" borderId="1" xfId="1" applyNumberFormat="1" applyFont="1" applyFill="1" applyBorder="1" applyAlignment="1">
      <alignment horizontal="right" vertical="center"/>
    </xf>
    <xf numFmtId="43" fontId="9" fillId="0" borderId="3" xfId="1" applyFont="1" applyFill="1" applyBorder="1" applyAlignment="1">
      <alignment horizontal="right" vertical="center" wrapText="1"/>
    </xf>
  </cellXfs>
  <cellStyles count="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0"/>
  <sheetViews>
    <sheetView tabSelected="1" view="pageBreakPreview" zoomScaleNormal="100" zoomScaleSheetLayoutView="100" workbookViewId="0">
      <selection activeCell="B4" sqref="B4"/>
    </sheetView>
  </sheetViews>
  <sheetFormatPr defaultColWidth="8.7109375" defaultRowHeight="26.25" customHeight="1" x14ac:dyDescent="0.25"/>
  <cols>
    <col min="1" max="1" width="8.5703125" style="6" bestFit="1" customWidth="1"/>
    <col min="2" max="2" width="86" style="7" customWidth="1"/>
    <col min="3" max="3" width="90.28515625" style="8" customWidth="1"/>
    <col min="4" max="4" width="12.85546875" style="9" customWidth="1"/>
    <col min="5" max="5" width="15.5703125" style="10" customWidth="1"/>
    <col min="6" max="6" width="18.5703125" style="17" customWidth="1"/>
    <col min="7" max="7" width="21.85546875" style="14"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22" t="s">
        <v>7</v>
      </c>
      <c r="B1" s="22"/>
      <c r="C1" s="22"/>
      <c r="D1" s="22"/>
      <c r="E1" s="22"/>
      <c r="F1" s="22"/>
      <c r="G1" s="22"/>
      <c r="H1" s="2"/>
      <c r="I1" s="2"/>
      <c r="J1" s="2"/>
      <c r="K1" s="2"/>
      <c r="L1" s="2"/>
      <c r="M1" s="2"/>
      <c r="N1" s="2"/>
      <c r="O1" s="2"/>
    </row>
    <row r="2" spans="1:15" ht="26.25" customHeight="1" x14ac:dyDescent="0.25">
      <c r="A2" s="23" t="s">
        <v>5</v>
      </c>
      <c r="B2" s="23" t="s">
        <v>4</v>
      </c>
      <c r="C2" s="23" t="s">
        <v>6</v>
      </c>
      <c r="D2" s="23" t="s">
        <v>0</v>
      </c>
      <c r="E2" s="23" t="s">
        <v>1</v>
      </c>
      <c r="F2" s="23" t="s">
        <v>2</v>
      </c>
      <c r="G2" s="22" t="s">
        <v>3</v>
      </c>
    </row>
    <row r="3" spans="1:15" s="4" customFormat="1" ht="26.25" customHeight="1" x14ac:dyDescent="0.25">
      <c r="A3" s="23"/>
      <c r="B3" s="23"/>
      <c r="C3" s="23"/>
      <c r="D3" s="23"/>
      <c r="E3" s="23"/>
      <c r="F3" s="23"/>
      <c r="G3" s="22"/>
      <c r="H3" s="3"/>
    </row>
    <row r="4" spans="1:15" s="20" customFormat="1" ht="362.25" x14ac:dyDescent="0.25">
      <c r="A4" s="24">
        <v>1</v>
      </c>
      <c r="B4" s="25" t="s">
        <v>10</v>
      </c>
      <c r="C4" s="26" t="s">
        <v>17</v>
      </c>
      <c r="D4" s="27" t="s">
        <v>9</v>
      </c>
      <c r="E4" s="28">
        <v>110</v>
      </c>
      <c r="F4" s="39">
        <v>370000</v>
      </c>
      <c r="G4" s="39">
        <f t="shared" ref="G4:G12" si="0">E4*F4</f>
        <v>40700000</v>
      </c>
      <c r="H4" s="19"/>
    </row>
    <row r="5" spans="1:15" s="4" customFormat="1" ht="393.75" x14ac:dyDescent="0.25">
      <c r="A5" s="29">
        <v>2</v>
      </c>
      <c r="B5" s="25" t="s">
        <v>11</v>
      </c>
      <c r="C5" s="30" t="s">
        <v>18</v>
      </c>
      <c r="D5" s="21" t="s">
        <v>9</v>
      </c>
      <c r="E5" s="28">
        <v>20</v>
      </c>
      <c r="F5" s="39">
        <v>360000</v>
      </c>
      <c r="G5" s="39">
        <f t="shared" si="0"/>
        <v>7200000</v>
      </c>
      <c r="H5" s="3"/>
    </row>
    <row r="6" spans="1:15" s="4" customFormat="1" ht="393.75" x14ac:dyDescent="0.25">
      <c r="A6" s="31">
        <v>3</v>
      </c>
      <c r="B6" s="25" t="s">
        <v>12</v>
      </c>
      <c r="C6" s="32" t="s">
        <v>20</v>
      </c>
      <c r="D6" s="21" t="s">
        <v>9</v>
      </c>
      <c r="E6" s="28">
        <v>6</v>
      </c>
      <c r="F6" s="39">
        <v>420000</v>
      </c>
      <c r="G6" s="39">
        <f t="shared" si="0"/>
        <v>2520000</v>
      </c>
      <c r="H6" s="3"/>
    </row>
    <row r="7" spans="1:15" s="4" customFormat="1" ht="393.75" x14ac:dyDescent="0.25">
      <c r="A7" s="24">
        <v>4</v>
      </c>
      <c r="B7" s="25" t="s">
        <v>13</v>
      </c>
      <c r="C7" s="32" t="s">
        <v>19</v>
      </c>
      <c r="D7" s="21" t="s">
        <v>9</v>
      </c>
      <c r="E7" s="28">
        <v>30</v>
      </c>
      <c r="F7" s="39">
        <v>430000</v>
      </c>
      <c r="G7" s="39">
        <f t="shared" si="0"/>
        <v>12900000</v>
      </c>
      <c r="H7" s="3"/>
    </row>
    <row r="8" spans="1:15" s="4" customFormat="1" ht="141.75" x14ac:dyDescent="0.25">
      <c r="A8" s="29">
        <v>5</v>
      </c>
      <c r="B8" s="25" t="s">
        <v>23</v>
      </c>
      <c r="C8" s="32" t="s">
        <v>27</v>
      </c>
      <c r="D8" s="21" t="s">
        <v>9</v>
      </c>
      <c r="E8" s="28">
        <v>10</v>
      </c>
      <c r="F8" s="39">
        <v>200000</v>
      </c>
      <c r="G8" s="39">
        <f t="shared" si="0"/>
        <v>2000000</v>
      </c>
      <c r="H8" s="3"/>
    </row>
    <row r="9" spans="1:15" s="4" customFormat="1" ht="206.25" customHeight="1" x14ac:dyDescent="0.25">
      <c r="A9" s="31">
        <v>6</v>
      </c>
      <c r="B9" s="25" t="s">
        <v>14</v>
      </c>
      <c r="C9" s="32" t="s">
        <v>24</v>
      </c>
      <c r="D9" s="21" t="s">
        <v>9</v>
      </c>
      <c r="E9" s="28">
        <v>3</v>
      </c>
      <c r="F9" s="39">
        <v>188568</v>
      </c>
      <c r="G9" s="39">
        <f t="shared" si="0"/>
        <v>565704</v>
      </c>
      <c r="H9" s="3"/>
    </row>
    <row r="10" spans="1:15" s="4" customFormat="1" ht="204.75" x14ac:dyDescent="0.25">
      <c r="A10" s="24">
        <v>7</v>
      </c>
      <c r="B10" s="25" t="s">
        <v>15</v>
      </c>
      <c r="C10" s="32" t="s">
        <v>25</v>
      </c>
      <c r="D10" s="21" t="s">
        <v>9</v>
      </c>
      <c r="E10" s="28">
        <v>15</v>
      </c>
      <c r="F10" s="39">
        <v>188568</v>
      </c>
      <c r="G10" s="39">
        <f t="shared" si="0"/>
        <v>2828520</v>
      </c>
      <c r="H10" s="3"/>
    </row>
    <row r="11" spans="1:15" s="4" customFormat="1" ht="204" customHeight="1" x14ac:dyDescent="0.25">
      <c r="A11" s="29">
        <v>8</v>
      </c>
      <c r="B11" s="25" t="s">
        <v>16</v>
      </c>
      <c r="C11" s="32" t="s">
        <v>26</v>
      </c>
      <c r="D11" s="21" t="s">
        <v>9</v>
      </c>
      <c r="E11" s="28">
        <v>15</v>
      </c>
      <c r="F11" s="39">
        <v>188568</v>
      </c>
      <c r="G11" s="39">
        <f t="shared" si="0"/>
        <v>2828520</v>
      </c>
      <c r="H11" s="3"/>
    </row>
    <row r="12" spans="1:15" s="4" customFormat="1" ht="236.25" x14ac:dyDescent="0.25">
      <c r="A12" s="31">
        <v>9</v>
      </c>
      <c r="B12" s="25" t="s">
        <v>22</v>
      </c>
      <c r="C12" s="32" t="s">
        <v>21</v>
      </c>
      <c r="D12" s="21" t="s">
        <v>9</v>
      </c>
      <c r="E12" s="28">
        <v>25</v>
      </c>
      <c r="F12" s="39">
        <v>125868</v>
      </c>
      <c r="G12" s="39">
        <f t="shared" si="0"/>
        <v>3146700</v>
      </c>
      <c r="H12" s="3"/>
    </row>
    <row r="13" spans="1:15" s="4" customFormat="1" ht="63" x14ac:dyDescent="0.25">
      <c r="A13" s="24">
        <v>10</v>
      </c>
      <c r="B13" s="25" t="s">
        <v>28</v>
      </c>
      <c r="C13" s="32" t="s">
        <v>30</v>
      </c>
      <c r="D13" s="21" t="s">
        <v>29</v>
      </c>
      <c r="E13" s="28">
        <v>6</v>
      </c>
      <c r="F13" s="39">
        <v>313671</v>
      </c>
      <c r="G13" s="39">
        <f>E13*F13</f>
        <v>1882026</v>
      </c>
      <c r="H13" s="3"/>
    </row>
    <row r="14" spans="1:15" s="5" customFormat="1" ht="26.25" customHeight="1" x14ac:dyDescent="0.25">
      <c r="A14" s="33"/>
      <c r="B14" s="34" t="s">
        <v>8</v>
      </c>
      <c r="C14" s="35"/>
      <c r="D14" s="33"/>
      <c r="E14" s="36"/>
      <c r="F14" s="37"/>
      <c r="G14" s="38">
        <f>SUM(G4:G13)</f>
        <v>76571470</v>
      </c>
      <c r="H14" s="1"/>
    </row>
    <row r="15" spans="1:15" ht="16.5" customHeight="1" x14ac:dyDescent="0.25">
      <c r="H15" s="11"/>
    </row>
    <row r="16" spans="1:15" ht="15.75" x14ac:dyDescent="0.25">
      <c r="A16" s="15"/>
      <c r="C16" s="3"/>
      <c r="G16" s="13"/>
      <c r="H16" s="11"/>
    </row>
    <row r="17" spans="2:10" ht="26.25" customHeight="1" x14ac:dyDescent="0.25">
      <c r="B17" s="12"/>
      <c r="C17" s="1"/>
      <c r="D17" s="1"/>
      <c r="E17" s="1"/>
      <c r="F17" s="18"/>
      <c r="G17" s="16"/>
      <c r="H17" s="11"/>
      <c r="I17" s="1"/>
      <c r="J17" s="1"/>
    </row>
    <row r="18" spans="2:10" ht="26.25" customHeight="1" x14ac:dyDescent="0.25">
      <c r="B18" s="3"/>
      <c r="C18" s="1"/>
      <c r="D18" s="1"/>
      <c r="E18" s="11"/>
      <c r="F18" s="18"/>
      <c r="G18" s="16"/>
      <c r="H18" s="11"/>
      <c r="I18" s="11"/>
      <c r="J18" s="11"/>
    </row>
    <row r="19" spans="2:10" ht="26.25" customHeight="1" x14ac:dyDescent="0.25">
      <c r="B19" s="11"/>
      <c r="C19" s="1"/>
      <c r="D19" s="1"/>
      <c r="E19" s="11"/>
      <c r="F19" s="18"/>
      <c r="G19" s="16"/>
      <c r="H19" s="11"/>
      <c r="I19" s="11"/>
      <c r="J19" s="11"/>
    </row>
    <row r="20" spans="2:10" ht="26.25" customHeight="1" x14ac:dyDescent="0.25">
      <c r="B20" s="11"/>
      <c r="C20" s="1"/>
      <c r="D20" s="1"/>
      <c r="E20" s="11"/>
      <c r="F20" s="18"/>
      <c r="G20" s="16"/>
      <c r="H20" s="11"/>
      <c r="I20" s="11"/>
      <c r="J20" s="11"/>
    </row>
    <row r="21" spans="2:10" ht="26.25" customHeight="1" x14ac:dyDescent="0.25">
      <c r="B21" s="11"/>
      <c r="C21" s="1"/>
      <c r="D21" s="1"/>
      <c r="E21" s="11"/>
      <c r="F21" s="18"/>
      <c r="G21" s="16"/>
      <c r="I21" s="11"/>
      <c r="J21" s="11"/>
    </row>
    <row r="22" spans="2:10" ht="26.25" customHeight="1" x14ac:dyDescent="0.25">
      <c r="B22" s="11"/>
      <c r="C22" s="1"/>
      <c r="D22" s="1"/>
      <c r="E22" s="11"/>
      <c r="F22" s="18"/>
      <c r="G22" s="16"/>
      <c r="I22" s="11"/>
      <c r="J22" s="11"/>
    </row>
    <row r="23" spans="2:10" ht="26.25" customHeight="1" x14ac:dyDescent="0.25">
      <c r="B23" s="11"/>
      <c r="C23" s="1"/>
      <c r="D23" s="1"/>
      <c r="E23" s="11"/>
      <c r="F23" s="18"/>
      <c r="G23" s="16"/>
      <c r="I23" s="11"/>
      <c r="J23" s="11"/>
    </row>
    <row r="24" spans="2:10" ht="26.25" customHeight="1" x14ac:dyDescent="0.25">
      <c r="B24" s="11"/>
      <c r="C24" s="1"/>
      <c r="D24" s="1"/>
      <c r="E24" s="11"/>
      <c r="F24" s="18"/>
      <c r="G24" s="16"/>
      <c r="I24" s="11"/>
      <c r="J24" s="11"/>
    </row>
    <row r="25" spans="2:10" ht="26.25" customHeight="1" x14ac:dyDescent="0.25">
      <c r="B25" s="11"/>
      <c r="C25" s="1"/>
      <c r="D25" s="1"/>
      <c r="E25" s="11"/>
      <c r="F25" s="18"/>
      <c r="G25" s="16"/>
      <c r="I25" s="11"/>
      <c r="J25" s="11"/>
    </row>
    <row r="26" spans="2:10" ht="26.25" customHeight="1" x14ac:dyDescent="0.25">
      <c r="B26" s="11"/>
      <c r="C26" s="1"/>
      <c r="D26" s="1"/>
      <c r="E26" s="11"/>
      <c r="F26" s="18"/>
      <c r="G26" s="16"/>
      <c r="I26" s="11"/>
      <c r="J26" s="11"/>
    </row>
    <row r="27" spans="2:10" ht="26.25" customHeight="1" x14ac:dyDescent="0.25">
      <c r="B27" s="11"/>
      <c r="C27" s="1"/>
      <c r="D27" s="1"/>
      <c r="E27" s="11"/>
      <c r="F27" s="18"/>
      <c r="G27" s="16"/>
      <c r="I27" s="11"/>
      <c r="J27" s="11"/>
    </row>
    <row r="28" spans="2:10" ht="26.25" customHeight="1" x14ac:dyDescent="0.25">
      <c r="B28" s="11"/>
      <c r="C28" s="1"/>
      <c r="D28" s="1"/>
      <c r="E28" s="11"/>
      <c r="F28" s="18"/>
      <c r="G28" s="16"/>
      <c r="I28" s="11"/>
      <c r="J28" s="11"/>
    </row>
    <row r="29" spans="2:10" ht="26.25" customHeight="1" x14ac:dyDescent="0.25">
      <c r="B29" s="11"/>
      <c r="C29" s="1"/>
      <c r="D29" s="1"/>
      <c r="E29" s="11"/>
      <c r="F29" s="18"/>
      <c r="G29" s="16"/>
      <c r="I29" s="11"/>
      <c r="J29" s="11"/>
    </row>
    <row r="30" spans="2:10" ht="26.25" customHeight="1" x14ac:dyDescent="0.25">
      <c r="B30" s="11"/>
      <c r="C30" s="1"/>
      <c r="D30" s="1"/>
      <c r="E30" s="11"/>
      <c r="F30" s="18"/>
      <c r="G30" s="16"/>
      <c r="I30" s="11"/>
      <c r="J30"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54" fitToHeight="0" orientation="landscape" r:id="rId1"/>
  <rowBreaks count="1" manualBreakCount="1">
    <brk id="1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2023-03-29T10:11:31Z</dcterms:modified>
</cp:coreProperties>
</file>