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72 от 31.07.2023г ЛС и МИ\"/>
    </mc:Choice>
  </mc:AlternateContent>
  <bookViews>
    <workbookView xWindow="0" yWindow="0" windowWidth="20490" windowHeight="7665"/>
  </bookViews>
  <sheets>
    <sheet name="тендер 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ЛС и МИ'!$A$1:$H$19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5" i="1" l="1"/>
  <c r="G17" i="1"/>
  <c r="G9" i="1" l="1"/>
  <c r="G10" i="1"/>
  <c r="G11" i="1"/>
  <c r="G12" i="1"/>
  <c r="G13" i="1"/>
  <c r="G14" i="1"/>
  <c r="G8" i="1"/>
  <c r="G6" i="1"/>
  <c r="G5" i="1"/>
  <c r="G4" i="1" s="1"/>
  <c r="G7" i="1" l="1"/>
  <c r="G18" i="1" s="1"/>
</calcChain>
</file>

<file path=xl/sharedStrings.xml><?xml version="1.0" encoding="utf-8"?>
<sst xmlns="http://schemas.openxmlformats.org/spreadsheetml/2006/main" count="44" uniqueCount="35">
  <si>
    <t>Ед.изм.</t>
  </si>
  <si>
    <t>Количество</t>
  </si>
  <si>
    <t>Цена</t>
  </si>
  <si>
    <t>Сумма</t>
  </si>
  <si>
    <t>ИТОГО:</t>
  </si>
  <si>
    <t>Техническая спецификация</t>
  </si>
  <si>
    <t>Медицинские изделия</t>
  </si>
  <si>
    <t>Техническая характеристика</t>
  </si>
  <si>
    <t>Наименование лота</t>
  </si>
  <si>
    <t>№ лота</t>
  </si>
  <si>
    <t>Набор для закрытого плеврального и грудного дренажа по Матису</t>
  </si>
  <si>
    <t>набор</t>
  </si>
  <si>
    <t xml:space="preserve">Наборы для закрытого плеврального и грудного дренажа по Матису. Состав набора (полный набор): 
1.Тонкостенная пункционная игла с укороченным срезом 3,35 × 78 мм; 
2.Катетер из полиуретана Цертон,ø 2,7 мм, длина 450 мм: рентгеноконтрастный, защитная заглушка, защитный чехол для катетера; 3.Двойнойвозвратный клапан сконнектором;
4.Пакет для сбора жидкости 2,0 л; 
5.Шприц Омнификс 60 мл, Люэр лок; 
6.Трехходовой кран Дискофикс, белый, с удлинительной линией 10 см.
</t>
  </si>
  <si>
    <t>Денозумаб</t>
  </si>
  <si>
    <t>раствор для подкожного введения 70 мг/мл, 120 мг (1.7 мл)</t>
  </si>
  <si>
    <t>флакон</t>
  </si>
  <si>
    <t>Натрия левофолинат</t>
  </si>
  <si>
    <t>раствор для внутривенного введения или инфузий 50 мг/мл, 4 мл (200мг)</t>
  </si>
  <si>
    <t>Лекарственные средства</t>
  </si>
  <si>
    <t>Монополярный инструмент, электрод-игла  к аппарату ФОТЕК 350-03</t>
  </si>
  <si>
    <t>Монополярные инструменты (электроды). Электрод c прямым стержнем, c рабочей частью в виде иглы (размер 0,8 мм; штекер 4 мм)</t>
  </si>
  <si>
    <t>штука</t>
  </si>
  <si>
    <t>Электрод петля (5*0,3) к аппарату ФОТЕК 350-03</t>
  </si>
  <si>
    <t>Монополярные инструменты (электроды). Электрод c прямым стержнем, c рабочей частью в виде проволочной петли в форме круга (раз-мер 5 х 0,3 мм; штекер 4 мм)</t>
  </si>
  <si>
    <t>Держатель для подключения биполярных электродов к аппарату ФОТЕК 350-03</t>
  </si>
  <si>
    <t>Держатель для подключения лапароскопических монополярных электродов к аппарату Valleylab</t>
  </si>
  <si>
    <t>Биполярный пинцет прямой антипригарный  к аппарату ФОТЕК 350-03</t>
  </si>
  <si>
    <t>Пинцет прямой, с прямыми кончиками, с анти-пригарными свойствами ( длина 190 мм; размер площадки 8 х 2 мм; "евростандарт")</t>
  </si>
  <si>
    <t>Пинцет прямой, с прямыми кончиками, с анти-пригарными свойствами ( длина 250 мм; размер площадки 8 х 2 мм; "евростандарт")</t>
  </si>
  <si>
    <t>Держатель для подключения биполярных инструментов (электродов). Инструментальная часть - подключение к пинцетам (евростандарт). Аппаратная часть - вилка с двумя штекерами 4 мм. Длина кабеля 3 м</t>
  </si>
  <si>
    <t>Инструментальная часть подключения с лапароскопическим инструментом, монополярным пинцетам. Аппаратная часть-штекер 8мм к аппарату Valleylab. Длина кабеля 3м.</t>
  </si>
  <si>
    <t xml:space="preserve">Плетенный синтетический рассасывающиеся покрытый шовный материал  0                  </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</si>
  <si>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3,5 (0), длина нити  90-95 см,    окрашенный в фиолетовый цвет, в пакете 1 нить. Игла 37 мм, 1/2 круга,  колющая усиленная,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t>
  </si>
  <si>
    <t xml:space="preserve">Плетенный синтетический рассасывающиеся покрытый шовный материал 2                         </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</si>
  <si>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5 (2), длина нити 75-80 см, окрашенный в фиолетовый цвет, в пакете 1 нить. Игла 48 мм, 1/2 круга, колющая усиленная, Игла соединяется с нитью в просверленное отверстие для повышения прочности места соединения.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</si>
</sst>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9"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53">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8" fillId="0" borderId="0" xfId="0" applyFont="1" applyFill="1" applyBorder="1" applyAlignment="1">
      <alignment horizontal="right"/>
    </xf>
    <xf numFmtId="0" fontId="6" fillId="0" borderId="0" xfId="0" applyFont="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4" fontId="7" fillId="0" borderId="1" xfId="1" applyNumberFormat="1" applyFont="1" applyFill="1" applyBorder="1" applyAlignment="1">
      <alignment horizontal="right" vertical="center"/>
    </xf>
    <xf numFmtId="0" fontId="7" fillId="0" borderId="1" xfId="1" applyNumberFormat="1" applyFont="1" applyFill="1" applyBorder="1" applyAlignment="1">
      <alignment horizontal="right"/>
    </xf>
    <xf numFmtId="0" fontId="8" fillId="0" borderId="0" xfId="0" applyNumberFormat="1" applyFont="1" applyFill="1" applyBorder="1" applyAlignment="1">
      <alignment horizontal="center"/>
    </xf>
    <xf numFmtId="0" fontId="6" fillId="0" borderId="0" xfId="0" applyNumberFormat="1" applyFont="1"/>
    <xf numFmtId="0" fontId="6" fillId="0" borderId="0" xfId="0" applyNumberFormat="1" applyFont="1" applyAlignment="1">
      <alignment horizontal="left"/>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4" fontId="6" fillId="0" borderId="1" xfId="0" applyNumberFormat="1" applyFont="1" applyBorder="1" applyAlignment="1">
      <alignment horizontal="right" vertical="center" wrapText="1"/>
    </xf>
    <xf numFmtId="0" fontId="8" fillId="0" borderId="1" xfId="0" applyFont="1" applyFill="1" applyBorder="1" applyAlignment="1">
      <alignment horizontal="left" vertical="center" wrapText="1"/>
    </xf>
    <xf numFmtId="4" fontId="8" fillId="0" borderId="1" xfId="0" applyNumberFormat="1" applyFont="1" applyFill="1" applyBorder="1" applyAlignment="1">
      <alignment horizontal="right" vertical="center" wrapText="1"/>
    </xf>
    <xf numFmtId="3"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43" fontId="8" fillId="0" borderId="1" xfId="1" applyFont="1" applyFill="1" applyBorder="1" applyAlignment="1">
      <alignment horizontal="right" vertical="center" wrapText="1"/>
    </xf>
    <xf numFmtId="43" fontId="7" fillId="0" borderId="2"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NumberFormat="1" applyFont="1" applyBorder="1" applyAlignment="1">
      <alignment horizontal="center" vertical="center"/>
    </xf>
    <xf numFmtId="0" fontId="6" fillId="0" borderId="4" xfId="0" applyNumberFormat="1" applyFont="1" applyBorder="1" applyAlignment="1">
      <alignment horizontal="center" vertical="center"/>
    </xf>
    <xf numFmtId="4" fontId="6" fillId="0" borderId="3" xfId="0" applyNumberFormat="1" applyFont="1" applyBorder="1" applyAlignment="1">
      <alignment horizontal="right" vertical="center" wrapText="1"/>
    </xf>
    <xf numFmtId="43" fontId="8" fillId="0" borderId="3" xfId="1" applyFont="1" applyFill="1" applyBorder="1" applyAlignment="1">
      <alignment horizontal="right" vertical="center" wrapText="1"/>
    </xf>
    <xf numFmtId="4" fontId="6" fillId="0" borderId="4" xfId="0" applyNumberFormat="1" applyFont="1" applyBorder="1" applyAlignment="1">
      <alignment horizontal="right" vertical="center" wrapText="1"/>
    </xf>
    <xf numFmtId="43" fontId="8" fillId="0" borderId="4" xfId="1" applyFont="1" applyFill="1" applyBorder="1" applyAlignment="1">
      <alignment horizontal="right"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3"/>
  <sheetViews>
    <sheetView tabSelected="1" view="pageBreakPreview" zoomScaleNormal="100" zoomScaleSheetLayoutView="100" workbookViewId="0">
      <selection activeCell="D17" sqref="D17"/>
    </sheetView>
  </sheetViews>
  <sheetFormatPr defaultColWidth="8.7109375" defaultRowHeight="26.25" customHeight="1" x14ac:dyDescent="0.25"/>
  <cols>
    <col min="1" max="1" width="8.5703125" style="6" bestFit="1" customWidth="1"/>
    <col min="2" max="2" width="55.42578125" style="7" customWidth="1"/>
    <col min="3" max="3" width="71.140625" style="8" customWidth="1"/>
    <col min="4" max="4" width="12.85546875" style="9" customWidth="1"/>
    <col min="5" max="5" width="15.28515625" style="20" customWidth="1"/>
    <col min="6" max="6" width="16.28515625" style="12" customWidth="1"/>
    <col min="7" max="7" width="22" style="12"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1.75" customHeight="1" x14ac:dyDescent="0.25">
      <c r="A1" s="37" t="s">
        <v>5</v>
      </c>
      <c r="B1" s="37"/>
      <c r="C1" s="37"/>
      <c r="D1" s="37"/>
      <c r="E1" s="37"/>
      <c r="F1" s="37"/>
      <c r="G1" s="37"/>
      <c r="H1" s="2"/>
      <c r="I1" s="2"/>
      <c r="J1" s="2"/>
      <c r="K1" s="2"/>
      <c r="L1" s="2"/>
      <c r="M1" s="2"/>
      <c r="N1" s="2"/>
      <c r="O1" s="2"/>
    </row>
    <row r="2" spans="1:15" ht="26.25" customHeight="1" x14ac:dyDescent="0.25">
      <c r="A2" s="36" t="s">
        <v>9</v>
      </c>
      <c r="B2" s="36" t="s">
        <v>8</v>
      </c>
      <c r="C2" s="36" t="s">
        <v>7</v>
      </c>
      <c r="D2" s="36" t="s">
        <v>0</v>
      </c>
      <c r="E2" s="38" t="s">
        <v>1</v>
      </c>
      <c r="F2" s="36" t="s">
        <v>2</v>
      </c>
      <c r="G2" s="37" t="s">
        <v>3</v>
      </c>
    </row>
    <row r="3" spans="1:15" s="4" customFormat="1" ht="18.75" customHeight="1" x14ac:dyDescent="0.25">
      <c r="A3" s="36"/>
      <c r="B3" s="36"/>
      <c r="C3" s="36"/>
      <c r="D3" s="36"/>
      <c r="E3" s="38"/>
      <c r="F3" s="36"/>
      <c r="G3" s="37"/>
      <c r="H3" s="3"/>
    </row>
    <row r="4" spans="1:15" s="4" customFormat="1" ht="15.75" customHeight="1" x14ac:dyDescent="0.25">
      <c r="A4" s="36" t="s">
        <v>18</v>
      </c>
      <c r="B4" s="36"/>
      <c r="C4" s="36"/>
      <c r="D4" s="36"/>
      <c r="E4" s="36"/>
      <c r="F4" s="36"/>
      <c r="G4" s="35">
        <f>G5+G6</f>
        <v>29641768.75</v>
      </c>
      <c r="H4" s="3"/>
    </row>
    <row r="5" spans="1:15" s="4" customFormat="1" ht="15.75" customHeight="1" x14ac:dyDescent="0.25">
      <c r="A5" s="24">
        <v>1</v>
      </c>
      <c r="B5" s="30" t="s">
        <v>13</v>
      </c>
      <c r="C5" s="30" t="s">
        <v>14</v>
      </c>
      <c r="D5" s="24" t="s">
        <v>15</v>
      </c>
      <c r="E5" s="24">
        <v>25</v>
      </c>
      <c r="F5" s="31">
        <v>134070.75</v>
      </c>
      <c r="G5" s="34">
        <f>E5*F5</f>
        <v>3351768.75</v>
      </c>
      <c r="H5" s="3"/>
    </row>
    <row r="6" spans="1:15" s="4" customFormat="1" ht="15.75" customHeight="1" x14ac:dyDescent="0.25">
      <c r="A6" s="24">
        <v>2</v>
      </c>
      <c r="B6" s="30" t="s">
        <v>16</v>
      </c>
      <c r="C6" s="30" t="s">
        <v>17</v>
      </c>
      <c r="D6" s="24" t="s">
        <v>15</v>
      </c>
      <c r="E6" s="32">
        <v>1100</v>
      </c>
      <c r="F6" s="34">
        <v>23900</v>
      </c>
      <c r="G6" s="34">
        <f>E6*F6</f>
        <v>26290000</v>
      </c>
      <c r="H6" s="3"/>
    </row>
    <row r="7" spans="1:15" s="4" customFormat="1" ht="15.75" customHeight="1" x14ac:dyDescent="0.25">
      <c r="A7" s="36" t="s">
        <v>6</v>
      </c>
      <c r="B7" s="36"/>
      <c r="C7" s="36"/>
      <c r="D7" s="36"/>
      <c r="E7" s="36"/>
      <c r="F7" s="36"/>
      <c r="G7" s="35">
        <f>G8+G9+G10+G11+G12+G13+G14+G15+G17</f>
        <v>9771344</v>
      </c>
      <c r="H7" s="3"/>
    </row>
    <row r="8" spans="1:15" s="4" customFormat="1" ht="145.5" customHeight="1" x14ac:dyDescent="0.25">
      <c r="A8" s="24">
        <v>3</v>
      </c>
      <c r="B8" s="30" t="s">
        <v>10</v>
      </c>
      <c r="C8" s="33" t="s">
        <v>12</v>
      </c>
      <c r="D8" s="24" t="s">
        <v>11</v>
      </c>
      <c r="E8" s="24">
        <v>200</v>
      </c>
      <c r="F8" s="31">
        <v>29800</v>
      </c>
      <c r="G8" s="34">
        <f>E8*F8</f>
        <v>5960000</v>
      </c>
      <c r="H8" s="3"/>
    </row>
    <row r="9" spans="1:15" s="4" customFormat="1" ht="30.75" customHeight="1" x14ac:dyDescent="0.25">
      <c r="A9" s="24">
        <v>4</v>
      </c>
      <c r="B9" s="30" t="s">
        <v>19</v>
      </c>
      <c r="C9" s="33" t="s">
        <v>20</v>
      </c>
      <c r="D9" s="24" t="s">
        <v>21</v>
      </c>
      <c r="E9" s="24">
        <v>5</v>
      </c>
      <c r="F9" s="31">
        <v>9330</v>
      </c>
      <c r="G9" s="34">
        <f t="shared" ref="G9:G17" si="0">E9*F9</f>
        <v>46650</v>
      </c>
      <c r="H9" s="3"/>
    </row>
    <row r="10" spans="1:15" s="4" customFormat="1" ht="47.25" x14ac:dyDescent="0.25">
      <c r="A10" s="24">
        <v>5</v>
      </c>
      <c r="B10" s="30" t="s">
        <v>22</v>
      </c>
      <c r="C10" s="33" t="s">
        <v>23</v>
      </c>
      <c r="D10" s="24" t="s">
        <v>21</v>
      </c>
      <c r="E10" s="24">
        <v>5</v>
      </c>
      <c r="F10" s="31">
        <v>10660</v>
      </c>
      <c r="G10" s="34">
        <f t="shared" si="0"/>
        <v>53300</v>
      </c>
      <c r="H10" s="3"/>
    </row>
    <row r="11" spans="1:15" s="4" customFormat="1" ht="48.75" customHeight="1" x14ac:dyDescent="0.25">
      <c r="A11" s="24">
        <v>6</v>
      </c>
      <c r="B11" s="30" t="s">
        <v>24</v>
      </c>
      <c r="C11" s="33" t="s">
        <v>29</v>
      </c>
      <c r="D11" s="24" t="s">
        <v>21</v>
      </c>
      <c r="E11" s="24">
        <v>6</v>
      </c>
      <c r="F11" s="31">
        <v>83700</v>
      </c>
      <c r="G11" s="34">
        <f t="shared" si="0"/>
        <v>502200</v>
      </c>
      <c r="H11" s="3"/>
    </row>
    <row r="12" spans="1:15" s="4" customFormat="1" ht="47.25" x14ac:dyDescent="0.25">
      <c r="A12" s="24">
        <v>7</v>
      </c>
      <c r="B12" s="30" t="s">
        <v>25</v>
      </c>
      <c r="C12" s="33" t="s">
        <v>30</v>
      </c>
      <c r="D12" s="24" t="s">
        <v>21</v>
      </c>
      <c r="E12" s="24">
        <v>2</v>
      </c>
      <c r="F12" s="31">
        <v>75040</v>
      </c>
      <c r="G12" s="34">
        <f t="shared" si="0"/>
        <v>150080</v>
      </c>
      <c r="H12" s="3"/>
    </row>
    <row r="13" spans="1:15" s="4" customFormat="1" ht="32.25" customHeight="1" x14ac:dyDescent="0.25">
      <c r="A13" s="24">
        <v>8</v>
      </c>
      <c r="B13" s="30" t="s">
        <v>26</v>
      </c>
      <c r="C13" s="33" t="s">
        <v>27</v>
      </c>
      <c r="D13" s="24" t="s">
        <v>21</v>
      </c>
      <c r="E13" s="24">
        <v>3</v>
      </c>
      <c r="F13" s="31">
        <v>146870</v>
      </c>
      <c r="G13" s="34">
        <f t="shared" si="0"/>
        <v>440610</v>
      </c>
      <c r="H13" s="3"/>
    </row>
    <row r="14" spans="1:15" s="4" customFormat="1" ht="33" customHeight="1" x14ac:dyDescent="0.25">
      <c r="A14" s="24">
        <v>9</v>
      </c>
      <c r="B14" s="25" t="s">
        <v>26</v>
      </c>
      <c r="C14" s="26" t="s">
        <v>28</v>
      </c>
      <c r="D14" s="27" t="s">
        <v>21</v>
      </c>
      <c r="E14" s="28">
        <v>3</v>
      </c>
      <c r="F14" s="29">
        <v>146870</v>
      </c>
      <c r="G14" s="34">
        <f t="shared" si="0"/>
        <v>440610</v>
      </c>
      <c r="H14" s="3"/>
    </row>
    <row r="15" spans="1:15" s="4" customFormat="1" ht="409.5" customHeight="1" x14ac:dyDescent="0.25">
      <c r="A15" s="39">
        <v>10</v>
      </c>
      <c r="B15" s="41" t="s">
        <v>31</v>
      </c>
      <c r="C15" s="43" t="s">
        <v>32</v>
      </c>
      <c r="D15" s="45" t="s">
        <v>21</v>
      </c>
      <c r="E15" s="47">
        <v>860</v>
      </c>
      <c r="F15" s="49">
        <v>1930</v>
      </c>
      <c r="G15" s="50">
        <f t="shared" si="0"/>
        <v>1659800</v>
      </c>
      <c r="H15" s="3"/>
    </row>
    <row r="16" spans="1:15" s="4" customFormat="1" ht="49.5" customHeight="1" x14ac:dyDescent="0.25">
      <c r="A16" s="40"/>
      <c r="B16" s="42"/>
      <c r="C16" s="44"/>
      <c r="D16" s="46"/>
      <c r="E16" s="48"/>
      <c r="F16" s="51"/>
      <c r="G16" s="52"/>
      <c r="H16" s="3"/>
    </row>
    <row r="17" spans="1:10" s="4" customFormat="1" ht="409.5" x14ac:dyDescent="0.25">
      <c r="A17" s="24">
        <v>11</v>
      </c>
      <c r="B17" s="25" t="s">
        <v>33</v>
      </c>
      <c r="C17" s="26" t="s">
        <v>34</v>
      </c>
      <c r="D17" s="27" t="s">
        <v>21</v>
      </c>
      <c r="E17" s="28">
        <v>180</v>
      </c>
      <c r="F17" s="29">
        <v>2878.3</v>
      </c>
      <c r="G17" s="34">
        <f t="shared" si="0"/>
        <v>518094.00000000006</v>
      </c>
      <c r="H17" s="3"/>
    </row>
    <row r="18" spans="1:10" s="5" customFormat="1" ht="19.5" customHeight="1" x14ac:dyDescent="0.25">
      <c r="A18" s="14"/>
      <c r="B18" s="15" t="s">
        <v>4</v>
      </c>
      <c r="C18" s="16"/>
      <c r="D18" s="23"/>
      <c r="E18" s="19"/>
      <c r="F18" s="17"/>
      <c r="G18" s="18">
        <f>G4+G7</f>
        <v>39413112.75</v>
      </c>
      <c r="H18" s="1"/>
    </row>
    <row r="19" spans="1:10" ht="14.25" customHeight="1" x14ac:dyDescent="0.25">
      <c r="H19" s="10"/>
    </row>
    <row r="20" spans="1:10" ht="26.25" customHeight="1" x14ac:dyDescent="0.25">
      <c r="B20" s="11"/>
      <c r="C20" s="1"/>
      <c r="D20" s="1"/>
      <c r="E20" s="21"/>
      <c r="F20" s="13"/>
      <c r="G20" s="13"/>
      <c r="H20" s="10"/>
      <c r="I20" s="1"/>
      <c r="J20" s="1"/>
    </row>
    <row r="21" spans="1:10" ht="26.25" customHeight="1" x14ac:dyDescent="0.25">
      <c r="B21" s="3"/>
      <c r="C21" s="1"/>
      <c r="D21" s="1"/>
      <c r="E21" s="22"/>
      <c r="F21" s="13"/>
      <c r="G21" s="13"/>
      <c r="H21" s="10"/>
      <c r="I21" s="10"/>
      <c r="J21" s="10"/>
    </row>
    <row r="22" spans="1:10" ht="26.25" customHeight="1" x14ac:dyDescent="0.25">
      <c r="B22" s="10"/>
      <c r="C22" s="1"/>
      <c r="D22" s="1"/>
      <c r="E22" s="22"/>
      <c r="F22" s="13"/>
      <c r="G22" s="13"/>
      <c r="H22" s="10"/>
      <c r="I22" s="10"/>
      <c r="J22" s="10"/>
    </row>
    <row r="23" spans="1:10" ht="26.25" customHeight="1" x14ac:dyDescent="0.25">
      <c r="B23" s="10"/>
      <c r="C23" s="1"/>
      <c r="D23" s="1"/>
      <c r="E23" s="22"/>
      <c r="F23" s="13"/>
      <c r="G23" s="13"/>
      <c r="H23" s="10"/>
      <c r="I23" s="10"/>
      <c r="J23" s="10"/>
    </row>
    <row r="24" spans="1:10" ht="26.25" customHeight="1" x14ac:dyDescent="0.25">
      <c r="B24" s="10"/>
      <c r="C24" s="1"/>
      <c r="D24" s="1"/>
      <c r="E24" s="22"/>
      <c r="F24" s="13"/>
      <c r="G24" s="13"/>
      <c r="I24" s="10"/>
      <c r="J24" s="10"/>
    </row>
    <row r="25" spans="1:10" ht="26.25" customHeight="1" x14ac:dyDescent="0.25">
      <c r="B25" s="10"/>
      <c r="C25" s="1"/>
      <c r="D25" s="1"/>
      <c r="E25" s="22"/>
      <c r="F25" s="13"/>
      <c r="G25" s="13"/>
      <c r="I25" s="10"/>
      <c r="J25" s="10"/>
    </row>
    <row r="26" spans="1:10" ht="26.25" customHeight="1" x14ac:dyDescent="0.25">
      <c r="B26" s="10"/>
      <c r="C26" s="1"/>
      <c r="D26" s="1"/>
      <c r="E26" s="22"/>
      <c r="F26" s="13"/>
      <c r="G26" s="13"/>
      <c r="I26" s="10"/>
      <c r="J26" s="10"/>
    </row>
    <row r="27" spans="1:10" ht="26.25" customHeight="1" x14ac:dyDescent="0.25">
      <c r="B27" s="10"/>
      <c r="C27" s="1"/>
      <c r="D27" s="1"/>
      <c r="E27" s="22"/>
      <c r="F27" s="13"/>
      <c r="G27" s="13"/>
      <c r="I27" s="10"/>
      <c r="J27" s="10"/>
    </row>
    <row r="28" spans="1:10" ht="26.25" customHeight="1" x14ac:dyDescent="0.25">
      <c r="B28" s="10"/>
      <c r="C28" s="1"/>
      <c r="D28" s="1"/>
      <c r="E28" s="22"/>
      <c r="F28" s="13"/>
      <c r="G28" s="13"/>
      <c r="I28" s="10"/>
      <c r="J28" s="10"/>
    </row>
    <row r="29" spans="1:10" ht="26.25" customHeight="1" x14ac:dyDescent="0.25">
      <c r="B29" s="10"/>
      <c r="C29" s="1"/>
      <c r="D29" s="1"/>
      <c r="E29" s="22"/>
      <c r="F29" s="13"/>
      <c r="G29" s="13"/>
      <c r="I29" s="10"/>
      <c r="J29" s="10"/>
    </row>
    <row r="30" spans="1:10" ht="26.25" customHeight="1" x14ac:dyDescent="0.25">
      <c r="B30" s="10"/>
      <c r="C30" s="1"/>
      <c r="D30" s="1"/>
      <c r="E30" s="22"/>
      <c r="F30" s="13"/>
      <c r="G30" s="13"/>
      <c r="I30" s="10"/>
      <c r="J30" s="10"/>
    </row>
    <row r="31" spans="1:10" ht="26.25" customHeight="1" x14ac:dyDescent="0.25">
      <c r="B31" s="10"/>
      <c r="C31" s="1"/>
      <c r="D31" s="1"/>
      <c r="E31" s="22"/>
      <c r="F31" s="13"/>
      <c r="G31" s="13"/>
      <c r="I31" s="10"/>
      <c r="J31" s="10"/>
    </row>
    <row r="32" spans="1:10" ht="26.25" customHeight="1" x14ac:dyDescent="0.25">
      <c r="B32" s="10"/>
      <c r="C32" s="1"/>
      <c r="D32" s="1"/>
      <c r="E32" s="22"/>
      <c r="F32" s="13"/>
      <c r="G32" s="13"/>
      <c r="I32" s="10"/>
      <c r="J32" s="10"/>
    </row>
    <row r="33" spans="2:10" ht="26.25" customHeight="1" x14ac:dyDescent="0.25">
      <c r="B33" s="10"/>
      <c r="C33" s="1"/>
      <c r="D33" s="1"/>
      <c r="E33" s="22"/>
      <c r="F33" s="13"/>
      <c r="G33" s="13"/>
      <c r="I33" s="10"/>
      <c r="J33" s="10"/>
    </row>
  </sheetData>
  <mergeCells count="17">
    <mergeCell ref="F15:F16"/>
    <mergeCell ref="G15:G16"/>
    <mergeCell ref="A15:A16"/>
    <mergeCell ref="B15:B16"/>
    <mergeCell ref="C15:C16"/>
    <mergeCell ref="D15:D16"/>
    <mergeCell ref="E15:E16"/>
    <mergeCell ref="A4:F4"/>
    <mergeCell ref="A7:F7"/>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8" fitToHeight="0" orientation="landscape" r:id="rId1"/>
  <rowBreaks count="2" manualBreakCount="2">
    <brk id="14" max="7" man="1"/>
    <brk id="1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ЛС и МИ</vt:lpstr>
      <vt:lpstr>'тендер 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2021-07-01T11:10:24Z</cp:lastPrinted>
  <dcterms:created xsi:type="dcterms:W3CDTF">2019-01-26T07:17:42Z</dcterms:created>
  <dcterms:modified xsi:type="dcterms:W3CDTF">2023-07-31T09:44:25Z</dcterms:modified>
</cp:coreProperties>
</file>