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19 от 03.04.2024 г сшивающие\"/>
    </mc:Choice>
  </mc:AlternateContent>
  <bookViews>
    <workbookView xWindow="0" yWindow="0" windowWidth="28800" windowHeight="1170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МИ'!$A$3:$P$18</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МИ'!$A$1:$G$20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5" i="1" l="1"/>
  <c r="G16" i="1" l="1"/>
  <c r="G17" i="1"/>
  <c r="G4" i="1" l="1"/>
  <c r="G12" i="1"/>
  <c r="G13" i="1"/>
  <c r="G14" i="1"/>
  <c r="G15" i="1"/>
  <c r="G8" i="1" l="1"/>
  <c r="G9" i="1"/>
  <c r="G7" i="1" l="1"/>
  <c r="G10" i="1"/>
  <c r="G11" i="1"/>
  <c r="G6" i="1"/>
  <c r="G18" i="1" l="1"/>
</calcChain>
</file>

<file path=xl/sharedStrings.xml><?xml version="1.0" encoding="utf-8"?>
<sst xmlns="http://schemas.openxmlformats.org/spreadsheetml/2006/main" count="51" uniqueCount="39">
  <si>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</si>
  <si>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</si>
  <si>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</si>
  <si>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</si>
  <si>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</si>
  <si>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</si>
  <si>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</si>
  <si>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</si>
  <si>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</si>
  <si>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комплект</t>
  </si>
  <si>
    <t>Комплект одноразового сшивающего аппарата с  кассетами с длиной 60 мм, высота скрепок 4,8мм (зеленая)</t>
  </si>
  <si>
    <t>Комплект одноразового сшивающего аппарата с  кассетами с длиной 60 мм, высота скрепок 3,5мм (синяя)</t>
  </si>
  <si>
    <t>Комплект эндоскопического аппарата с  кассетами. Диаметр 12мм, длина штока 16 см с кассетами одноразовыми изгибаемыми 60 мм.  Цветовая маркировка фиолетовая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</si>
  <si>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- 60 мм, два тройных ступенчатых ряда скрепок, высота незакрытой скрепки 3.5мм, для нормальной и утолщённой ткани (лёгкое, бронх, желудок, прямая кишка, пилорический отдел желудка, и т.п.). Кассета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(фиолетовая).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высотой 3.5мм увеличивает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языке.Количество в одном комплекте - 25 кассет (картридж).</t>
  </si>
  <si>
    <t>Комплект изогнутого  сшивающе-режущего аппарата с ножом длина 40мм, высота скрепок 3,5мм (синий) с кассетами, синяя. Лезвие встроено в кассету.</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</si>
  <si>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- 45 мм, два тройных ступенчатых ряда скрепок для сосудистой и ткани нормальной  толщины.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Кассета с изогнутым кончиком и интродьюсером для заведения и визуального контроля зоны прошивания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бежевая.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увеличивают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 Количество в одном комплекте – 25 кассет (картридж).</t>
  </si>
  <si>
    <t>Комплект одноразового сшивающего аппарата с  кассетами с длиной 30 мм, высота скрепок 2,5мм (белая)</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</si>
  <si>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30мм. Цветовая маркировка предустановленной кассеты белая.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2,5мм, в закрытом состоянии 1,0мм.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Аппарат предзаряжен одноразовой кассетой. Упаковка индивидуальная, стерильная. Только для использования на одном пациенте. Количество в одном комплекте - 1 аппарат.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30мм. Цветовая маркировка белая. Для использования на сосудах.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3мм, высота в незакрытом состоянии 2,5мм, в закрытом состоянии 1,0мм. Упаковка индивидуальная, стерильная. Количество в одном комплекте - 8 кассет (картридж). </t>
  </si>
  <si>
    <t>Состав комплекта: Перезаряжаемый эндоскопический аппарат линейного анастомоза с длиной штока 260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- 26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сменная изгибаемая - 60мм – синяя, высота скрепок 5.0мм, два тройных ступенчатых ряда скрепок для утолщённой ткани (лёгкое, бронх, желудок, прямая кишка, пилорический отдел желудка, и т.п.).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 Количество в одном комплекте - 25 кассет (картридж).</t>
  </si>
  <si>
    <t>Комплект эндоскопического аппарата с  кассетами. Диаметр 12мм, длина штока 26 см с кассетами одноразовыми изгибаемыми 60 мм. Цветовая маркировка синяя</t>
  </si>
  <si>
    <t xml:space="preserve">Комплект сшивающего линейного аппарата с кассетами с ножом длина 60мм, высота скрепок 3,8мм (синяя) </t>
  </si>
  <si>
    <t>Инструмент 5мм /35 см фронтальная рукоятка (5шт.в упаковке)</t>
  </si>
  <si>
    <t>Инструмент 5мм /45 см фронтальная рукоятка (5шт.в упаковке)</t>
  </si>
  <si>
    <t>Инструмент 5мм,35см,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 биполярную электрическую энергию для коагуляции тканей иУЗ механическую энергию для быстрого рассечения тканей.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Инструмент,стабилизатор, ключ.</t>
  </si>
  <si>
    <t>Инструмент 5мм,45см,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 стабилизатор, ключ.</t>
  </si>
  <si>
    <t>упаковка</t>
  </si>
  <si>
    <t>Комплект эндоскопического аппарата с кассетами. Диаметр 12мм, длина штока 26 см с клювовидными кассетами одноразовыми изгибаемыми, 45 мм. Цветовая маркировка бежевая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</si>
  <si>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- 26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для универсального аппарата линейного анастомоза с технологией создания трехрядного шва, пересекающая и сшивающая, изгибаемая, длина шва - 45 мм, два тройных ступенчатых ряда скрепок для сосудистой и ткани нормальной  толщины. Предустановленные титановые нерассасывающиеся скрепки с дополнительными ребрами жесткости, ширина скрепки 3мм, высота в незакрытом состоянии внешних рядов 3мм, средних рядов 2,5мм, внутренних рядов 2мм, в закрытом состоянии от 0,88мм до 1,5мм. Узел артикуляции и нож включены в конструкцию кассеты. Кассета с изогнутым кончиком и интродьюсером для заведения и визуального контроля зоны прошивания к перезаряжаемому пересекающему и сшивающему универсальному эндоскопическому аппарату, налагающему два трёхрядных линейных шва с пересечением ткани между ними ножом. Нож включён в конструкцию кассеты, что обеспечивает каждое пересечение/прошивание новым ножом и снижает риск переноса инфекции. Цветовая маркировка бежевая. В кассету включена система сведения браншей кассеты ножом при прошивании/пересечении, что повышает качество прошивания. Кассета изгибаемая за счёт узла артикуляции. Узел включён в конструкцию кассеты, что снижает риск поломки при эндоскопических операциях. Наличие ступенчатой бранши улучшает компрессию тканей. Две трёхрядных ступенчатых линии скрепок увеличивают прочность шва, улучшает капиллярное питание шва. Скрепки созданы из титановой проволоки, расположены в шахматном порядке. Поставляется в одной упаковке, стерильная, одноразовая. Инструкция на русском языке. Количество в одном комплекте – 25 кассет (картридж).</t>
  </si>
  <si>
    <t xml:space="preserve">Комплект сшивающего линейного аппарата с кассетами с ножом длина 60мм, высота скрепок 4,5мм (зеленая) </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</si>
  <si>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синяя.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1 штука.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скрепок.Предустановленные скрепки с длиной скрепочного шва 60мм. Цветовая маркировка синяя. Для использования на утолщенной ткани (главный бронх, привратник, поджелудочная железа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3,5мм, в закрытом состоянии 1,5 мм.Упаковка индивидуальная, стерильная.Колличество в одном комплекте - 8 кассет  (картридж). </t>
  </si>
  <si>
    <t xml:space="preserve">Состав комплекта: Аппарат сшивающий хирургический перезаряжаемый (степлер) для создания линейного двойного скрепочного шва. Расположение скрепок в швах относительно друг друга - в шахматном порядке. Область применения: абдоминальная, грудная, педиатрическая и гинекологическая хирургия при резекции и рассечении тканей. Количество перезаряжаний 7. Аппарат перезаряжается с использованием одноразовых Г-образных кассет (картриджей) без ножа с предустановленными скрепками с длиной скрепочного шва 60мм. Цветовая маркировка предустановленной кассеты зеленая.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Обратная матрица встроена в аппарат и имеет низкий профиль для простоты установки за прошиваемую часть. Аппарат снабжен специальным удерживающим стержнем для фиксации его на тканях.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Аппарат может быть открыт в любое время, как до так и после прошивания, что осуществляется простым нажатием на кнопку блокировки. Положение промежуточного закрытия аппарата и атравматичная фиксация тканей в закрытом состоянии позволяют в любой момент перед прошиванием переложить аппарат в область, более подходящую для наложения шва. Аппарат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1 штука. 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2,0мм.Упаковка индивидуальная, стерильная.Колличество в одном комплекте - 8 кассет  (картридж). </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</si>
  <si>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3,8 мм, цвет синий.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двойных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всегда в составе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 Поставляется стерильным. Инструкция на русском языке. Кассета c длиной шва 60 мм, с ножом, высота скрепки 3,8,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синего цвета для прошивания тканей нормальной плотности с 4 рядами титановых скрепок, расположенными в шахматном порядке. Кассета содержит 64 скрепки с высотой ножки 3,8 в открытом состоянии, в закрытом состоянии 1,5 мм.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- 25 кассет (картридж).</t>
  </si>
  <si>
    <t>Состав комплекта: 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4,5 мм, цвет зеленый. Специальное рифленое «прорезиненное» покрытие ручек предотвращает выскальзывание аппарата даже при работе в мокрых перчатках. Предназначены для многократного использования во время операции, перезаряжаются одноразовыми кассетами, для тканей разной толщины. Аппараты накладывают два двойных скрепочных шва (титановые скрепки в шве расположены в шахматном порядке) и пересекают ткани между ними. Механизм контроля толщины тканей обеспечивают надежное получение В-образной формы всех скрепок в шве, что особенно важно при прошивании измененной и/или уплотненной ткани. Нож всегда в составе кассеты. При каждом прошивании используется новый острый и стерильный нож, что уменьшает травму ткани. В кассетах для аппаратов одноразовый нож изготовлен из более твердой марки стали, что позволяет одинаково точно и четко разрезать как тонкие, так и плотные, измененные ткани. В зависимости от техники проведения оперативного вмешательства, области операции, операционной ситуации, аппарат может быть наложен наиболее удобно для хирурга, c минимальной тракцией и травматизацией тканей.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 Поставляется стерильным. Инструкция на русском языке. Кассета c длиной шва 60 мм, с ножом, высота скрепки 4,5 к аппаратам линейного анастомоза. Сменные пластиковые одноразовые кассеты для перезаряжаемого сшивающего аппарата с длиной шва 60 мм для наложения линейных анастомозов и пересечения полых органов с одновременным закрытием просвета обеих культей, накладывающего два двойных ряда скрепок с одномоментным пересечением ножом посередине. Кассеты зеленого цвета для прошивания тканей толстой плотности с 4 рядами титановых скрепок, расположенными в шахматном порядке. Кассета содержит 64 скрепки с высотой ножки 4,5 в открытом состоянии, в закрытом состоянии 1,5 мм. Скрепки кассеты созданы из титановой проволоки прямоугольного сечения 0,19 х 0,30 мм, наличие ребер жесткости в скрепках создает дополнительную прочность в условиях повышенного натяжения тканей и обеспечивает правильное формировние скрепочного шва. Кассета включает одноразовый нож из стали 400 серии с защитой. Поставляются в стерильных удобно открываемых упаковках с крупной маркировкой для быстрого подбора. Инструкция на русском языке. Количество в одном комплекте - 25 кассет (картридж).</t>
  </si>
  <si>
    <t>Комплект эндоскопического аппарата с кассетами. Диаметр 12мм, длина штока 16 см с клювовидными кассетами белые, в комплекте 1 аппарат, 25 кассет</t>
  </si>
  <si>
    <t>Комплект эндоскопического аппарата с  кассетами. Диаметр 12мм, длина штока 16 см с кассетами одноразовыми изгибаемыми 60 мм. Цветовая маркировка черная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</si>
  <si>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сменная изгибаемая - 60мм – Черная, высота скрепок 5.0мм, два тройных ступенчатых ряда скрепок для утолщённой ткани (лёгкое, бронх, желудок, прямая кишка, пилорический отдел желудка, и т.п.).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 Количество в одном комплекте - 25 кассет (картридж).</t>
  </si>
  <si>
    <t>Комплект эндоскопического аппарата с  кассетами. Диаметр 12мм, длина штока 16 см с кассетами одноразовыми изгибаемыми 60 мм. Цветовая маркировка зеленая</t>
  </si>
  <si>
    <t>Состав комплекта: Перезаряжаемый эндоскопический аппарат линейного анастомоза с длиной штока 160 мм. Инструмент хирургический эндоскопический сшивающий универсальный с механизмом поворота и изгиба рабочей части, для прямых и изгибаемых кассет с длиной шва 30, 45, 60 мм, с высотой открытой скрепки от 2,0 до 5,0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Инструмент рассчитан на прошивание 25 кассет. Для обычных кассет и кассет для создания трехрядного шва. Механизм поворота позволяет вращать рабочую часть кассеты на 360 градусов, угол поворота фиксируется.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Имеются противоскользящие прорезиненные накладки на рукояти и ручке изгиба. Диаметр штока - 12 мм. Длина штока - 16 см.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Узел артикуляции интегрирован в ствол аппарата. Ресурс: 25 прошиваний. Материалы аппарата: титановый сплав, медицинская сталь, ABS пластик. Поставляется в одной упаковке, стерильный, одноразовый. Инструкция на русском языке. Кассета сменная изгибаемая - 60мм – зеленая, высота скрепок 5.0мм, два тройных ступенчатых ряда скрепок для утолщённой ткани (лёгкое, бронх, желудок, прямая кишка, пилорический отдел желудка, и т.п.).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 Количество в одном комплекте - 25 кассет (картридж).</t>
  </si>
  <si>
    <t>Состав комплекта: Изогнутый сшивающий аппарат с ножом со сменными кассетами
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синей цветовой маркировки..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Количество в одном комплекте - 1 аппарат. Сменные кассеты синие  для сшивающего аппарата изогнутого
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Количество в одном комплекте - 5 кассет (картридж).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</si>
</sst>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rgb="FF000000"/>
      <name val="Calibri"/>
      <family val="2"/>
      <charset val="162"/>
    </font>
    <font>
      <sz val="12"/>
      <color rgb="FFFF0000"/>
      <name val="Times New Roman"/>
      <family val="1"/>
      <charset val="204"/>
    </font>
    <font>
      <b/>
      <sz val="12"/>
      <color rgb="FFFF0000"/>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4">
    <xf numFmtId="0" fontId="0" fillId="0" borderId="0"/>
    <xf numFmtId="43" fontId="3" fillId="0" borderId="0" applyFont="0" applyFill="0" applyBorder="0" applyAlignment="0" applyProtection="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5" fillId="0" borderId="0">
      <alignment horizontal="center"/>
    </xf>
    <xf numFmtId="0" fontId="1" fillId="0" borderId="0"/>
    <xf numFmtId="0" fontId="10" fillId="0" borderId="0"/>
  </cellStyleXfs>
  <cellXfs count="54">
    <xf numFmtId="0" fontId="0" fillId="0" borderId="0" xfId="0"/>
    <xf numFmtId="0" fontId="7" fillId="0" borderId="0" xfId="0" applyFont="1"/>
    <xf numFmtId="0" fontId="8" fillId="0" borderId="0" xfId="0" applyFont="1" applyFill="1" applyBorder="1" applyAlignment="1">
      <alignment vertical="center"/>
    </xf>
    <xf numFmtId="0" fontId="9" fillId="0" borderId="0" xfId="0" applyFont="1" applyFill="1"/>
    <xf numFmtId="0" fontId="9" fillId="0" borderId="0" xfId="0" applyFont="1" applyFill="1" applyAlignment="1">
      <alignment vertical="center"/>
    </xf>
    <xf numFmtId="0" fontId="8" fillId="0" borderId="0" xfId="0" applyFont="1" applyFill="1"/>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left"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justify"/>
    </xf>
    <xf numFmtId="0" fontId="9" fillId="0" borderId="0" xfId="0" applyFont="1" applyFill="1" applyBorder="1" applyAlignment="1">
      <alignment horizontal="right"/>
    </xf>
    <xf numFmtId="0" fontId="8" fillId="0" borderId="0" xfId="0" applyFont="1" applyFill="1" applyBorder="1"/>
    <xf numFmtId="0" fontId="7" fillId="0" borderId="0" xfId="0" applyFont="1" applyAlignment="1">
      <alignment horizontal="right"/>
    </xf>
    <xf numFmtId="4" fontId="9" fillId="0" borderId="0" xfId="0" applyNumberFormat="1" applyFont="1" applyFill="1" applyAlignment="1">
      <alignment horizontal="right"/>
    </xf>
    <xf numFmtId="0" fontId="7" fillId="0" borderId="0" xfId="0" applyFont="1" applyFill="1"/>
    <xf numFmtId="0" fontId="7" fillId="0" borderId="0" xfId="0" applyFont="1" applyFill="1" applyAlignment="1">
      <alignment horizontal="left"/>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xf>
    <xf numFmtId="4" fontId="8" fillId="0" borderId="1" xfId="1" applyNumberFormat="1" applyFont="1" applyFill="1" applyBorder="1" applyAlignment="1">
      <alignment horizontal="right"/>
    </xf>
    <xf numFmtId="4" fontId="8" fillId="0" borderId="1" xfId="1" applyNumberFormat="1" applyFont="1" applyFill="1" applyBorder="1" applyAlignment="1">
      <alignment horizontal="right" vertical="center"/>
    </xf>
    <xf numFmtId="0" fontId="8" fillId="0" borderId="2" xfId="0" applyFont="1" applyFill="1" applyBorder="1" applyAlignment="1">
      <alignment horizontal="center" vertical="center" wrapText="1"/>
    </xf>
    <xf numFmtId="43" fontId="8" fillId="0" borderId="1" xfId="1" applyFont="1" applyFill="1" applyBorder="1" applyAlignment="1">
      <alignment horizontal="right" wrapText="1"/>
    </xf>
    <xf numFmtId="43" fontId="9" fillId="0" borderId="0" xfId="1" applyFont="1" applyFill="1" applyBorder="1" applyAlignment="1">
      <alignment horizontal="right" wrapText="1"/>
    </xf>
    <xf numFmtId="43" fontId="7" fillId="0" borderId="0" xfId="1" applyFont="1" applyFill="1" applyAlignment="1">
      <alignment horizontal="right" wrapText="1"/>
    </xf>
    <xf numFmtId="0" fontId="9" fillId="2" borderId="0" xfId="0" applyFont="1" applyFill="1" applyAlignment="1">
      <alignment vertical="center"/>
    </xf>
    <xf numFmtId="43" fontId="9" fillId="2" borderId="0" xfId="0" applyNumberFormat="1" applyFont="1" applyFill="1"/>
    <xf numFmtId="43" fontId="11" fillId="0" borderId="0" xfId="0" applyNumberFormat="1" applyFont="1" applyFill="1"/>
    <xf numFmtId="0" fontId="11" fillId="0" borderId="0" xfId="0" applyFont="1" applyFill="1" applyAlignment="1">
      <alignment vertical="center"/>
    </xf>
    <xf numFmtId="0" fontId="12" fillId="0" borderId="0" xfId="0" applyFont="1" applyFill="1"/>
    <xf numFmtId="0" fontId="9" fillId="0" borderId="2"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3" fontId="9" fillId="0" borderId="2" xfId="1"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43" fontId="7" fillId="0" borderId="2" xfId="1" applyFont="1" applyFill="1" applyBorder="1" applyAlignment="1">
      <alignment horizontal="right" vertical="center" wrapText="1"/>
    </xf>
    <xf numFmtId="0" fontId="9" fillId="0" borderId="2" xfId="23" applyFont="1" applyFill="1" applyBorder="1" applyAlignment="1">
      <alignment horizontal="left" vertical="center" wrapText="1"/>
    </xf>
    <xf numFmtId="43" fontId="9" fillId="0" borderId="1" xfId="1" applyFont="1" applyFill="1" applyBorder="1" applyAlignment="1">
      <alignment horizontal="right" vertical="center" wrapText="1"/>
    </xf>
    <xf numFmtId="0" fontId="13" fillId="0" borderId="2" xfId="0" applyFont="1" applyFill="1" applyBorder="1" applyAlignment="1">
      <alignment horizontal="center" vertical="center" wrapText="1"/>
    </xf>
    <xf numFmtId="43" fontId="7" fillId="0" borderId="0" xfId="0" applyNumberFormat="1" applyFont="1" applyFill="1"/>
    <xf numFmtId="0" fontId="7" fillId="0" borderId="0" xfId="0" applyFont="1" applyFill="1" applyAlignment="1">
      <alignment vertical="center"/>
    </xf>
    <xf numFmtId="0" fontId="7" fillId="0" borderId="2" xfId="23"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43" fontId="7" fillId="0" borderId="3" xfId="1" applyFont="1" applyFill="1" applyBorder="1" applyAlignment="1">
      <alignment horizontal="right" vertical="center" wrapText="1"/>
    </xf>
    <xf numFmtId="0" fontId="8" fillId="0" borderId="1" xfId="0" applyFont="1" applyFill="1" applyBorder="1" applyAlignment="1">
      <alignment horizontal="center" vertical="center"/>
    </xf>
    <xf numFmtId="43"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4">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1">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4"/>
  <sheetViews>
    <sheetView tabSelected="1" view="pageBreakPreview" topLeftCell="A10" zoomScaleNormal="100" zoomScaleSheetLayoutView="100" workbookViewId="0">
      <selection activeCell="B11" sqref="B11"/>
    </sheetView>
  </sheetViews>
  <sheetFormatPr defaultColWidth="8.7109375" defaultRowHeight="26.25" customHeight="1" x14ac:dyDescent="0.25"/>
  <cols>
    <col min="1" max="1" width="8.5703125" style="6" bestFit="1" customWidth="1"/>
    <col min="2" max="2" width="49.5703125" style="7" customWidth="1"/>
    <col min="3" max="3" width="248.85546875" style="8" customWidth="1"/>
    <col min="4" max="4" width="12.85546875" style="9" customWidth="1"/>
    <col min="5" max="5" width="15.5703125" style="10" customWidth="1"/>
    <col min="6" max="6" width="21" style="26"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51" t="s">
        <v>7</v>
      </c>
      <c r="B1" s="51"/>
      <c r="C1" s="51"/>
      <c r="D1" s="51"/>
      <c r="E1" s="51"/>
      <c r="F1" s="51"/>
      <c r="G1" s="51"/>
      <c r="H1" s="2"/>
      <c r="I1" s="2"/>
      <c r="J1" s="2"/>
      <c r="K1" s="2"/>
      <c r="L1" s="2"/>
      <c r="M1" s="2"/>
      <c r="N1" s="2"/>
      <c r="O1" s="2"/>
    </row>
    <row r="2" spans="1:15" ht="26.25" customHeight="1" x14ac:dyDescent="0.25">
      <c r="A2" s="53" t="s">
        <v>5</v>
      </c>
      <c r="B2" s="53" t="s">
        <v>4</v>
      </c>
      <c r="C2" s="53" t="s">
        <v>6</v>
      </c>
      <c r="D2" s="53" t="s">
        <v>0</v>
      </c>
      <c r="E2" s="53" t="s">
        <v>1</v>
      </c>
      <c r="F2" s="52" t="s">
        <v>2</v>
      </c>
      <c r="G2" s="51" t="s">
        <v>3</v>
      </c>
    </row>
    <row r="3" spans="1:15" s="4" customFormat="1" ht="26.25" customHeight="1" x14ac:dyDescent="0.25">
      <c r="A3" s="53"/>
      <c r="B3" s="53"/>
      <c r="C3" s="53"/>
      <c r="D3" s="53"/>
      <c r="E3" s="53"/>
      <c r="F3" s="52"/>
      <c r="G3" s="51"/>
      <c r="H3" s="3"/>
    </row>
    <row r="4" spans="1:15" s="31" customFormat="1" ht="336.75" customHeight="1" x14ac:dyDescent="0.25">
      <c r="A4" s="43">
        <v>1</v>
      </c>
      <c r="B4" s="38" t="s">
        <v>14</v>
      </c>
      <c r="C4" s="37" t="s">
        <v>38</v>
      </c>
      <c r="D4" s="39" t="s">
        <v>9</v>
      </c>
      <c r="E4" s="39">
        <v>25</v>
      </c>
      <c r="F4" s="40">
        <v>52200</v>
      </c>
      <c r="G4" s="40">
        <f t="shared" ref="G4" si="0">E4*F4</f>
        <v>1305000</v>
      </c>
      <c r="H4" s="30"/>
    </row>
    <row r="5" spans="1:15" s="28" customFormat="1" ht="197.25" customHeight="1" x14ac:dyDescent="0.25">
      <c r="A5" s="24">
        <v>2</v>
      </c>
      <c r="B5" s="38" t="s">
        <v>28</v>
      </c>
      <c r="C5" s="37" t="s">
        <v>32</v>
      </c>
      <c r="D5" s="35" t="s">
        <v>9</v>
      </c>
      <c r="E5" s="35">
        <v>8</v>
      </c>
      <c r="F5" s="36">
        <v>523000</v>
      </c>
      <c r="G5" s="36">
        <f>E5*F5</f>
        <v>4184000</v>
      </c>
      <c r="H5" s="29"/>
    </row>
    <row r="6" spans="1:15" s="28" customFormat="1" ht="197.25" customHeight="1" x14ac:dyDescent="0.25">
      <c r="A6" s="24">
        <v>3</v>
      </c>
      <c r="B6" s="34" t="s">
        <v>20</v>
      </c>
      <c r="C6" s="33" t="s">
        <v>31</v>
      </c>
      <c r="D6" s="35" t="s">
        <v>9</v>
      </c>
      <c r="E6" s="35">
        <v>8</v>
      </c>
      <c r="F6" s="42">
        <v>523000</v>
      </c>
      <c r="G6" s="42">
        <f>E6*F6</f>
        <v>4184000</v>
      </c>
      <c r="H6" s="29"/>
    </row>
    <row r="7" spans="1:15" s="45" customFormat="1" ht="216" customHeight="1" x14ac:dyDescent="0.25">
      <c r="A7" s="43">
        <v>4</v>
      </c>
      <c r="B7" s="38" t="s">
        <v>10</v>
      </c>
      <c r="C7" s="37" t="s">
        <v>30</v>
      </c>
      <c r="D7" s="39" t="s">
        <v>9</v>
      </c>
      <c r="E7" s="39">
        <v>12</v>
      </c>
      <c r="F7" s="40">
        <v>995000</v>
      </c>
      <c r="G7" s="40">
        <f t="shared" ref="G7:G15" si="1">E7*F7</f>
        <v>11940000</v>
      </c>
      <c r="H7" s="44"/>
    </row>
    <row r="8" spans="1:15" s="28" customFormat="1" ht="213.75" customHeight="1" x14ac:dyDescent="0.25">
      <c r="A8" s="24">
        <v>5</v>
      </c>
      <c r="B8" s="34" t="s">
        <v>11</v>
      </c>
      <c r="C8" s="37" t="s">
        <v>29</v>
      </c>
      <c r="D8" s="35" t="s">
        <v>9</v>
      </c>
      <c r="E8" s="35">
        <v>12</v>
      </c>
      <c r="F8" s="36">
        <v>995000</v>
      </c>
      <c r="G8" s="36">
        <f t="shared" si="1"/>
        <v>11940000</v>
      </c>
      <c r="H8" s="29"/>
    </row>
    <row r="9" spans="1:15" s="28" customFormat="1" ht="216" customHeight="1" x14ac:dyDescent="0.25">
      <c r="A9" s="24">
        <v>6</v>
      </c>
      <c r="B9" s="34" t="s">
        <v>16</v>
      </c>
      <c r="C9" s="33" t="s">
        <v>17</v>
      </c>
      <c r="D9" s="35" t="s">
        <v>9</v>
      </c>
      <c r="E9" s="35">
        <v>6</v>
      </c>
      <c r="F9" s="36">
        <v>987000</v>
      </c>
      <c r="G9" s="36">
        <f t="shared" si="1"/>
        <v>5922000</v>
      </c>
      <c r="H9" s="29"/>
    </row>
    <row r="10" spans="1:15" s="28" customFormat="1" ht="225" customHeight="1" x14ac:dyDescent="0.25">
      <c r="A10" s="43">
        <v>7</v>
      </c>
      <c r="B10" s="41" t="s">
        <v>12</v>
      </c>
      <c r="C10" s="33" t="s">
        <v>13</v>
      </c>
      <c r="D10" s="35" t="s">
        <v>9</v>
      </c>
      <c r="E10" s="35">
        <v>4</v>
      </c>
      <c r="F10" s="36">
        <v>1500000</v>
      </c>
      <c r="G10" s="36">
        <f t="shared" si="1"/>
        <v>6000000</v>
      </c>
      <c r="H10" s="29"/>
    </row>
    <row r="11" spans="1:15" s="31" customFormat="1" ht="228.75" customHeight="1" x14ac:dyDescent="0.25">
      <c r="A11" s="24">
        <v>8</v>
      </c>
      <c r="B11" s="46" t="s">
        <v>34</v>
      </c>
      <c r="C11" s="37" t="s">
        <v>35</v>
      </c>
      <c r="D11" s="39" t="s">
        <v>9</v>
      </c>
      <c r="E11" s="39">
        <v>4</v>
      </c>
      <c r="F11" s="40">
        <v>1500000</v>
      </c>
      <c r="G11" s="40">
        <f t="shared" si="1"/>
        <v>6000000</v>
      </c>
      <c r="H11" s="30"/>
    </row>
    <row r="12" spans="1:15" s="31" customFormat="1" ht="220.5" x14ac:dyDescent="0.25">
      <c r="A12" s="24">
        <v>9</v>
      </c>
      <c r="B12" s="46" t="s">
        <v>19</v>
      </c>
      <c r="C12" s="37" t="s">
        <v>18</v>
      </c>
      <c r="D12" s="39" t="s">
        <v>9</v>
      </c>
      <c r="E12" s="39">
        <v>4</v>
      </c>
      <c r="F12" s="40">
        <v>1500000</v>
      </c>
      <c r="G12" s="40">
        <f t="shared" si="1"/>
        <v>6000000</v>
      </c>
      <c r="H12" s="30"/>
    </row>
    <row r="13" spans="1:15" s="31" customFormat="1" ht="220.5" x14ac:dyDescent="0.25">
      <c r="A13" s="43">
        <v>10</v>
      </c>
      <c r="B13" s="46" t="s">
        <v>36</v>
      </c>
      <c r="C13" s="37" t="s">
        <v>37</v>
      </c>
      <c r="D13" s="39" t="s">
        <v>9</v>
      </c>
      <c r="E13" s="39">
        <v>4</v>
      </c>
      <c r="F13" s="40">
        <v>1500000</v>
      </c>
      <c r="G13" s="40">
        <f t="shared" si="1"/>
        <v>6000000</v>
      </c>
      <c r="H13" s="30"/>
    </row>
    <row r="14" spans="1:15" s="31" customFormat="1" ht="255.75" customHeight="1" x14ac:dyDescent="0.25">
      <c r="A14" s="24">
        <v>11</v>
      </c>
      <c r="B14" s="46" t="s">
        <v>26</v>
      </c>
      <c r="C14" s="37" t="s">
        <v>27</v>
      </c>
      <c r="D14" s="39" t="s">
        <v>9</v>
      </c>
      <c r="E14" s="39">
        <v>4</v>
      </c>
      <c r="F14" s="40">
        <v>1500000</v>
      </c>
      <c r="G14" s="40">
        <f t="shared" si="1"/>
        <v>6000000</v>
      </c>
      <c r="H14" s="30"/>
    </row>
    <row r="15" spans="1:15" s="31" customFormat="1" ht="252" customHeight="1" x14ac:dyDescent="0.25">
      <c r="A15" s="24">
        <v>12</v>
      </c>
      <c r="B15" s="46" t="s">
        <v>33</v>
      </c>
      <c r="C15" s="37" t="s">
        <v>15</v>
      </c>
      <c r="D15" s="39" t="s">
        <v>9</v>
      </c>
      <c r="E15" s="39">
        <v>4</v>
      </c>
      <c r="F15" s="40">
        <v>1500000</v>
      </c>
      <c r="G15" s="40">
        <f t="shared" si="1"/>
        <v>6000000</v>
      </c>
      <c r="H15" s="30"/>
    </row>
    <row r="16" spans="1:15" s="32" customFormat="1" ht="134.25" customHeight="1" x14ac:dyDescent="0.25">
      <c r="A16" s="24">
        <v>13</v>
      </c>
      <c r="B16" s="47" t="s">
        <v>21</v>
      </c>
      <c r="C16" s="48" t="s">
        <v>23</v>
      </c>
      <c r="D16" s="49" t="s">
        <v>25</v>
      </c>
      <c r="E16" s="49">
        <v>23</v>
      </c>
      <c r="F16" s="50">
        <v>2550000</v>
      </c>
      <c r="G16" s="50">
        <f t="shared" ref="G16:G17" si="2">E16*F16</f>
        <v>58650000</v>
      </c>
      <c r="H16" s="30"/>
    </row>
    <row r="17" spans="1:10" s="32" customFormat="1" ht="134.25" customHeight="1" x14ac:dyDescent="0.25">
      <c r="A17" s="24">
        <v>14</v>
      </c>
      <c r="B17" s="47" t="s">
        <v>22</v>
      </c>
      <c r="C17" s="48" t="s">
        <v>24</v>
      </c>
      <c r="D17" s="49" t="s">
        <v>25</v>
      </c>
      <c r="E17" s="49">
        <v>10</v>
      </c>
      <c r="F17" s="50">
        <v>2570000</v>
      </c>
      <c r="G17" s="50">
        <f t="shared" si="2"/>
        <v>25700000</v>
      </c>
      <c r="H17" s="30"/>
    </row>
    <row r="18" spans="1:10" s="5" customFormat="1" ht="26.25" customHeight="1" x14ac:dyDescent="0.25">
      <c r="A18" s="19"/>
      <c r="B18" s="20" t="s">
        <v>8</v>
      </c>
      <c r="C18" s="21"/>
      <c r="D18" s="19"/>
      <c r="E18" s="22"/>
      <c r="F18" s="25"/>
      <c r="G18" s="23">
        <f>SUM(G4:G17)</f>
        <v>159825000</v>
      </c>
      <c r="H18" s="1"/>
    </row>
    <row r="19" spans="1:10" ht="16.5" customHeight="1" x14ac:dyDescent="0.25">
      <c r="H19" s="11"/>
    </row>
    <row r="20" spans="1:10" ht="15.75" x14ac:dyDescent="0.25">
      <c r="A20" s="14"/>
      <c r="C20" s="3"/>
      <c r="G20" s="16"/>
      <c r="H20" s="11"/>
    </row>
    <row r="21" spans="1:10" ht="26.25" customHeight="1" x14ac:dyDescent="0.25">
      <c r="B21" s="12"/>
      <c r="C21" s="1"/>
      <c r="D21" s="1"/>
      <c r="E21" s="17"/>
      <c r="F21" s="27"/>
      <c r="G21" s="15"/>
      <c r="H21" s="11"/>
      <c r="I21" s="1"/>
      <c r="J21" s="1"/>
    </row>
    <row r="22" spans="1:10" ht="26.25" customHeight="1" x14ac:dyDescent="0.25">
      <c r="B22" s="3"/>
      <c r="C22" s="1"/>
      <c r="D22" s="1"/>
      <c r="E22" s="18"/>
      <c r="F22" s="27"/>
      <c r="G22" s="15"/>
      <c r="H22" s="11"/>
      <c r="I22" s="11"/>
      <c r="J22" s="11"/>
    </row>
    <row r="23" spans="1:10" ht="26.25" customHeight="1" x14ac:dyDescent="0.25">
      <c r="B23" s="11"/>
      <c r="C23" s="1"/>
      <c r="D23" s="1"/>
      <c r="E23" s="18"/>
      <c r="F23" s="27"/>
      <c r="G23" s="15"/>
      <c r="H23" s="11"/>
      <c r="I23" s="11"/>
      <c r="J23" s="11"/>
    </row>
    <row r="24" spans="1:10" ht="26.25" customHeight="1" x14ac:dyDescent="0.25">
      <c r="B24" s="11"/>
      <c r="C24" s="1"/>
      <c r="D24" s="1"/>
      <c r="E24" s="18"/>
      <c r="F24" s="27"/>
      <c r="G24" s="15"/>
      <c r="H24" s="11"/>
      <c r="I24" s="11"/>
      <c r="J24" s="11"/>
    </row>
    <row r="25" spans="1:10" ht="26.25" customHeight="1" x14ac:dyDescent="0.25">
      <c r="B25" s="11"/>
      <c r="C25" s="1"/>
      <c r="D25" s="1"/>
      <c r="E25" s="18"/>
      <c r="F25" s="27"/>
      <c r="G25" s="15"/>
      <c r="I25" s="11"/>
      <c r="J25" s="11"/>
    </row>
    <row r="26" spans="1:10" ht="26.25" customHeight="1" x14ac:dyDescent="0.25">
      <c r="B26" s="11"/>
      <c r="C26" s="1"/>
      <c r="D26" s="1"/>
      <c r="E26" s="18"/>
      <c r="F26" s="27"/>
      <c r="G26" s="15"/>
      <c r="I26" s="11"/>
      <c r="J26" s="11"/>
    </row>
    <row r="27" spans="1:10" ht="26.25" customHeight="1" x14ac:dyDescent="0.25">
      <c r="B27" s="11"/>
      <c r="C27" s="1"/>
      <c r="D27" s="1"/>
      <c r="E27" s="18"/>
      <c r="F27" s="27"/>
      <c r="G27" s="15"/>
      <c r="I27" s="11"/>
      <c r="J27" s="11"/>
    </row>
    <row r="28" spans="1:10" ht="26.25" customHeight="1" x14ac:dyDescent="0.25">
      <c r="B28" s="11"/>
      <c r="C28" s="1"/>
      <c r="D28" s="1"/>
      <c r="E28" s="18"/>
      <c r="F28" s="27"/>
      <c r="G28" s="15"/>
      <c r="I28" s="11"/>
      <c r="J28" s="11"/>
    </row>
    <row r="29" spans="1:10" ht="26.25" customHeight="1" x14ac:dyDescent="0.25">
      <c r="B29" s="11"/>
      <c r="C29" s="1"/>
      <c r="D29" s="1"/>
      <c r="E29" s="18"/>
      <c r="F29" s="27"/>
      <c r="G29" s="15"/>
      <c r="I29" s="11"/>
      <c r="J29" s="11"/>
    </row>
    <row r="30" spans="1:10" ht="26.25" customHeight="1" x14ac:dyDescent="0.25">
      <c r="B30" s="11"/>
      <c r="C30" s="1"/>
      <c r="D30" s="1"/>
      <c r="E30" s="18"/>
      <c r="F30" s="27"/>
      <c r="G30" s="15"/>
      <c r="I30" s="11"/>
      <c r="J30" s="11"/>
    </row>
    <row r="31" spans="1:10" ht="26.25" customHeight="1" x14ac:dyDescent="0.25">
      <c r="B31" s="11"/>
      <c r="C31" s="1"/>
      <c r="D31" s="1"/>
      <c r="E31" s="18"/>
      <c r="F31" s="27"/>
      <c r="G31" s="15"/>
      <c r="I31" s="11"/>
      <c r="J31" s="11"/>
    </row>
    <row r="32" spans="1:10" ht="26.25" customHeight="1" x14ac:dyDescent="0.25">
      <c r="B32" s="11"/>
      <c r="C32" s="1"/>
      <c r="D32" s="1"/>
      <c r="E32" s="18"/>
      <c r="F32" s="27"/>
      <c r="G32" s="15"/>
      <c r="I32" s="11"/>
      <c r="J32" s="11"/>
    </row>
    <row r="33" spans="2:10" ht="26.25" customHeight="1" x14ac:dyDescent="0.25">
      <c r="B33" s="11"/>
      <c r="C33" s="1"/>
      <c r="D33" s="1"/>
      <c r="E33" s="18"/>
      <c r="F33" s="27"/>
      <c r="G33" s="15"/>
      <c r="I33" s="11"/>
      <c r="J33" s="11"/>
    </row>
    <row r="34" spans="2:10" ht="26.25" customHeight="1" x14ac:dyDescent="0.25">
      <c r="B34" s="11"/>
      <c r="C34" s="1"/>
      <c r="D34" s="1"/>
      <c r="E34" s="18"/>
      <c r="F34" s="27"/>
      <c r="G34" s="15"/>
      <c r="I34" s="11"/>
      <c r="J34" s="11"/>
    </row>
  </sheetData>
  <autoFilter ref="A3:P18"/>
  <mergeCells count="8">
    <mergeCell ref="A1:G1"/>
    <mergeCell ref="F2:F3"/>
    <mergeCell ref="G2:G3"/>
    <mergeCell ref="A2:A3"/>
    <mergeCell ref="B2:B3"/>
    <mergeCell ref="C2:C3"/>
    <mergeCell ref="D2:D3"/>
    <mergeCell ref="E2:E3"/>
  </mergeCells>
  <conditionalFormatting sqref="B10:B15">
    <cfRule type="containsText" dxfId="0" priority="1" operator="containsText" text="111">
      <formula>NOT(ISERROR(SEARCH("111",B10)))</formula>
    </cfRule>
  </conditionalFormatting>
  <pageMargins left="0.23622047244094491" right="0" top="0.74803149606299213" bottom="0" header="0.31496062992125984" footer="0.31496062992125984"/>
  <pageSetup paperSize="9" scale="37" fitToHeight="0" orientation="landscape" r:id="rId1"/>
  <rowBreaks count="1" manualBreakCount="1">
    <brk id="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2024-04-02T12:14:32Z</cp:lastPrinted>
  <dcterms:created xsi:type="dcterms:W3CDTF">2019-01-26T07:17:42Z</dcterms:created>
  <dcterms:modified xsi:type="dcterms:W3CDTF">2024-04-03T11:10:54Z</dcterms:modified>
</cp:coreProperties>
</file>