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81 от 25.09.2023г. сшивающие\"/>
    </mc:Choice>
  </mc:AlternateContent>
  <bookViews>
    <workbookView xWindow="0" yWindow="0" windowWidth="28800" windowHeight="1200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МИ'!$A$1:$G$16</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6" i="1" l="1"/>
  <c r="G7" i="1"/>
  <c r="G13" i="1" l="1"/>
  <c r="G12" i="1"/>
  <c r="G4" i="1" l="1"/>
  <c r="G5" i="1"/>
  <c r="G8" i="1"/>
  <c r="G9" i="1"/>
  <c r="G10" i="1"/>
  <c r="G11" i="1"/>
  <c r="G14" i="1" l="1"/>
</calcChain>
</file>

<file path=xl/sharedStrings.xml><?xml version="1.0" encoding="utf-8"?>
<sst xmlns="http://schemas.openxmlformats.org/spreadsheetml/2006/main" count="39" uniqueCount="31">
  <si>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</si>
  <si>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</si>
  <si>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</si>
  <si>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</si>
  <si>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</si>
  <si>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</si>
  <si>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</si>
  <si>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</si>
  <si>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</si>
  <si>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штука</t>
  </si>
  <si>
    <t>комплект</t>
  </si>
  <si>
    <t>Комплект одноразового сшивающего аппарата с  кассетами с длиной 60 мм, высота скрепок 4,8мм (зеленая)</t>
  </si>
  <si>
    <t>Ушиватель органов  с пластмассовыми магазинами многоразового применения Диапазон зазоров прошивания, 0,8-2,3 мм, Длина шва 40+-1, Вид шва -двухрядный, Колчество скобок, шт; первый ряд-7, второй ряд-7, Габаритные размеры- (345+-5)х(128+-3)х(28+-1), Масса, кг,не более 0,530</t>
  </si>
  <si>
    <t>Ушиватель органов  с пластмассовыми магазинами многоразового применения Диапазон зазоров прошивания, 1,0-2,3 мм, Длина шва 60+-1, Вид шва -двухрядный, Колчество скобок, шт; первый ряд-10, второй ряд-11, Габаритные размеры- (350+-5)х(135+-3)х(28+-1), Масса, кг,не более 0,600</t>
  </si>
  <si>
    <t>Ушиватель  органов, длина шва 40</t>
  </si>
  <si>
    <t>Ушиватель  органов, длина шва 60</t>
  </si>
  <si>
    <t>Комплект одноразового сшивающего аппарата с  кассетами с длиной 60 мм, высота скрепок 3,5мм (синяя)</t>
  </si>
  <si>
    <t>Комплект одноразового сшивающего аппарата с  кассетами с длиной 45 мм, высота скрепок 2,5мм (белая)</t>
  </si>
  <si>
    <t>Состав комплекта: Перезаряжаемый эндоскопический  аппарат линейного анастомоза с длиной штока 160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- 16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для универсального аппарата линейного анастомоза с технологией создания трехрядного шва, пересекающая и сшивающая, изгибаемая, длина шва - 45 мм, два тройных ступенчатых ряда скрепок для сосудистой и ткани нормальной  толщины.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3мм, средних рядов 2,5мм, внутренних рядов 2мм, в закрытом состоянии от 0,88мм до 1,5мм. Узел артикуляции и нож включены в конструкцию кассеты. Кассета с изогнутым кончиком и интродьюсером для заведения и визуального контроля зоны прошивания к перезаряжаемому пересекающему и сшивающему универсальному эндоскопическому аппарату, налагающему два трёхрядных линейных шва с пересечением ткани между ними ножом. Нож включён в конструкцию кассеты, что обеспечивает каждое пересечение/прошивание новым ножом и снижает риск переноса инфекции. Цветовая маркировка бежевая. В кассету включена система сведения браншей кассеты ножом при прошивании/пересечении, что повышает качество прошивания. Кассета изгибаемая за счёт узла артикуляции. Узел включён в конструкцию кассеты, что снижает риск поломки при эндоскопических операциях. Наличие ступенчатой бранши улучшает компрессию тканей. Две трёхрядных ступенчатых линии скрепок увеличивают прочность шва, улучшает капиллярное питание шва. Скрепки созданы из титановой проволоки, расположены в шахматном порядке. Поставляется в одной упаковке, стерильная, одноразовая. Инструкция на русском языке. Количество в одном комплекте – 25 кассет (картридж).</t>
  </si>
  <si>
    <t>Состав комплекта: Перезаряжаемый эндоскопический аппарат линейного анастомоза с длиной штока 160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- 16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для универсального аппарата линейного анастомоза с технологией создания трехрядного шва, пересекающая и сшивающая, изгибаемая, длина шва - 60 мм, два тройных ступенчатых ряда скрепок, для нормальной и утолщённой ткани (лёгкое, бронх, желудок, прямая кишка, пилорический отдел желудка, и т.п.).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4мм, средних рядов 3,5мм, внутренних рядов 3мм, в закрытом состоянии от 1,5мм до 2,25мм. Узел артикуляции и нож включены в конструкцию кассеты.  Кассета с изогнутым кончиком и интродьюсером для заведения и визуального контроля зоны прошивания к перезаряжаемому пересекающему и сшивающему универсальному эндоскопическому аппарату, налагающему два трёхрядных линейных шва с пересечением ткани между ними ножом. Нож включён в конструкцию кассеты, что обеспечивает каждое пересечение/прошивание новым ножом и снижает риск переноса инфекции. Цветовая маркировка фиолетовая. В кассету включена система сведения браншей кассеты ножом при прошивании/пересечении, что повышает качество прошивания. Кассета изгибаемая за счёт узла артикуляции. Узел включён в конструкцию кассеты, что снижает риск поломки при эндоскопических операциях. Наличие ступенчатой бранши улучшает компрессию тканей. Две трёхрядных ступенчатых линии скрепок увеличивают прочность шва, улучшает капиллярное питание шва. Скрепки созданы из титановой проволоки, расположены в шахматном порядке. Поставляется в одной упаковке, стерильная, одноразовая. Инструкция на русском языке. Количество в одном комплекте - 25 кассет (картридж).</t>
  </si>
  <si>
    <t>Состав комплекта: Перезаряжаемый эндоскопический аппарат линейного анастомоза с длиной штока 260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- 26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сменная изгибаемая усиленная 60мм, черная, высота скрепок 4.0-4.5-5.0мм, два тройных ступенчатых ряда скрепок для утолщённой ткани (лёгкое, бронх, желудок, прямая кишка, пилорический отдел желудка, и т.п.).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имеет ступенчатый профиль картриджа,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Кассеты содержат нож, упорную браншу, механизм параллельного просвета и 6 рядов титановых скрепок. На браншах кассеты проложены рассасывающиеся прокладки для упрочнения скрепочного шва: новый революционный дизайн картриджа для создания трехрядного шва позволяет прошивать более широкий спектр толщины тканей. Количество в одном комплекте - 25 кассет (картридж).</t>
  </si>
  <si>
    <t xml:space="preserve">Состав комплекта: Аппарат сшивающий хирургический перезаряжаемый (степлер) с диском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8.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Технология точного загиба скрепок для создания идеальной В-образной формы. Диск регулирует высоту закрытия скобки.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Аппарат предзаряжен одноразовой кассетой. Упаковка индивидуальная, стерильная. Только для использования на одном пациенте. Количество в одном комплекте - 1 аппарат. Кассета (картридж) одноразовая Г-образная без ножа для аппарата сшивающего хирургического перезаряжаемого (степлера) с диском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2,0мм.Упаковка индивидуальная, стерильная. Количество в одном комплекте - 8 кассет (картридж). </t>
  </si>
  <si>
    <t>Состав комплекта: Аппарат сшивающий хирургический перезаряжаемый (степлер) с диском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8.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Технология точного загиба скрепок для создания идеальной В-образной формы. Диск регулирует высоту закрытия скобки.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 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Аппарат предзаряжен одноразовой кассетой. Упаковка индивидуальная, стерильная. Только для использования на одном пациенте. Количество в одном комплекте - 1 аппарат. Кассета (картридж) одноразовая Г-образная без ножа для аппарата сшивающего хирургического перезаряжаемого (степлера) с диском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синяя. Для использования на нормальной ткани (кишка, желудок, долевой бронх и т.д.).Технология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 мм. Упаковка индивидуальная, стерильная. Количество в одном комплекте - 8 кассет (картридж).</t>
  </si>
  <si>
    <t xml:space="preserve">Состав комплекта: 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30мм. Цветовая маркировка предустановленной кассеты белая.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2,5мм, в закрытом состоянии 1,0мм.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Аппарат предзаряжен одноразовой кассетой. Упаковка индивидуальная, стерильная. Только для использования на одном пациенте. Количество в одном комплекте - 1 аппарат. 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30мм. Цветовая маркировка белая. Для использования на сосудах.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2,5мм, в закрытом состоянии 1,0мм. Упаковка индивидуальная, стерильная. Количество в одном комплекте - 8 кассет (картридж). </t>
  </si>
  <si>
    <t>Комплект сшивающего линейного аппарата с кассетами с ножом длина 60мм, высота скрепок 4,5мм (черная)</t>
  </si>
  <si>
    <t>Состав комплекта: Сшивающий аппарат для открытой хирургии - аппарат линейного анастомоза и резекции и/или пересечения органов для наложения двухрядного скрепочного шва длиной 60 мм, высота скобок 4,0-4.5-5.0 мм, цвет черный. Специальное рифленое «прорезиненное» покрытие ручек предотвращает выскальзывание аппарата даже при работе в мокрых перчатках. Предназначены для многократного использования во время операции, перезаряжаются одноразовыми кассетами, для тканей разной толщины. Аппараты накладывают два тройных скрепочных шва (титановые скрепки в шве расположены в шахматном порядке) и пересекают ткани между ними. Механизм контроля толщины тканей обеспечивают надежное получение В-образной формы всех скрепок в шве, что особенно важно при прошивании измененной и/или уплотненной ткани. Нож включен в состав кассеты. При каждом прошивании используется новый острый и стерильный нож, что уменьшает травму ткани. В кассетах для аппаратов одноразовый нож изготовлен из более твердой марки стали, что позволяет одинаково точно и четко разрезать как тонкие, так и плотные, измененные ткани. В зависимости от техники проведения оперативного вмешательства, области операции, операционной ситуации, аппарат может быть наложен наиболее удобно для хирурга, c минимальной тракцией и травматизацией тканей. Кнопка ножа перекидывается на необходимую сторону, прошивание возможно как слева, так и справа, степлеры можно перезаряжать 7 раз, всего 8 срабатываний. Аппарат предзаряжен одноразовой кассетой. Поставляется стерильным. Инструкция на русском языке. Количество в одном комплекте - 1 аппарат. Кассета c длиной шва 60 мм, с ножом, высота скрепки 4,0-4.5-5.0 к аппаратам линейного анастомоза. Сменные пластиковые одноразовые кассеты для перезаряжаемого сшивающего аппарата с длиной шва 60 мм для наложения линейных анастомозов и пересечения полых органов с одновременным закрытием просвета обеих культей, накладывающего два двойных ряда скрепок с одномоментным пересечением ножом посередине. Кассеты черного цвета для прошивания тканей толстой плотности с 4 рядами титановых скрепок, расположенными в шахматном порядке. Кассета содержит 64 скрепки с высотой ножки 4,0-4.5-5.0 в открытом состоянии. Скрепки кассеты созданы из титановой проволоки прямоугольного сечения 0,19 х 0,30 мм, наличие ребер жесткости в скрепках создает дополнительную прочность в условиях повышенного натяжения тканей и обеспечивает правильное формировние скрепочного шва. Кассета включает одноразовый нож из стали 400 серии с защитой. Поставляются в стерильных удобно открываемых упаковках с крупной маркировкой для быстрого подбора. Инструкция на русском языке. Количество в одном комплекте - 8 кассет (картридж).</t>
  </si>
  <si>
    <t>Комплект сшивающего линейного аппарата с кассетами с ножом длина 60мм, высота скрепок 3,8мм (фиолетовая)</t>
  </si>
  <si>
    <t>Состав комплекта: Сшивающий аппарат для открытой хирургии - аппарат линейного анастомоза и резекции и/или пересечения органов для наложения двухрядного скрепочного шва длиной 60 мм, высота скобок 3,0-3.5-4.0 мм, цвет фиолетовый. Специальное рифленое «прорезиненное» покрытие ручек предотвращает выскальзывание аппарата даже при работе в мокрых перчатках. Предназначены для многократного использования во время операции, перезаряжаются одноразовыми кассетами, для тканей разной толщины. Аппараты накладывают два тройных скрепочных шва (титановые скрепки в шве расположены в шахматном порядке) и пересекают ткани между ними. Механизм контроля толщины тканей обеспечивают надежное получение В-образной формы всех скрепок в шве, что особенно важно при прошивании измененной и/или уплотненной ткани. Нож включен в состав кассеты. При каждом прошивании используется новый острый и стерильный нож, что уменьшает травму ткани. В кассетах для аппаратов одноразовый нож изготовлен из более твердой марки стали, что позволяет одинаково точно и четко разрезать как тонкие, так и плотные, измененные ткани. В зависимости от техники проведения оперативного вмешательства, области операции, операционной ситуации, аппарат может быть наложен наиболее удобно для хирурга, c минимальной тракцией и травматизацией тканей. Кнопка ножа перекидывается на необходимую сторону, прошивание возможно как слева, так и справа, степлеры можно перезаряжать 7 раз, всего 8 срабатываний. Аппарат предзаряжен одноразовой кассетой. Поставляется стерильным. Инструкция на русском языке. Количество в одном комплекте - 1 аппарат. Кассета c длиной шва 60 мм, с ножом, высота скрепки 3,0-3.5-4.0 мм, к аппаратам линейного анастомоза. Сменные пластиковые одноразовые кассеты для перезаряжаемого сшивающего аппарата с длиной шва 60 мм для наложения линейных анастомозов и пересечения полых органов с одновременным закрытием просвета обеих культей, накладывающего два двойных ряда скрепок с одномоментным пересечением ножом посередине. Кассеты фиолетового цвета для прошивания тканей нормальной плотности с 4 рядами титановых скрепок, расположенными в шахматном порядке. Кассета содержит 64 скрепки с высотой ножки 3,0-3.5-4.0 мм в открытом состоянии. Скрепки кассеты созданы из титановой проволоки прямоугольного сечения 0,19 х 0,30 мм, наличие ребер жесткости в скрепках создает дополнительную прочность в условиях повышенного натяжения тканей и обеспечивает правильное формировние скрепочного шва. Кассета включает одноразовый нож из стали 400 серии с защитой. Поставляются в стерильных удобно открываемых упаковках с крупной маркировкой для быстрого подбора. Инструкция на русском языке. Количество в одном комплекте - 8 кассет (картридж).</t>
  </si>
  <si>
    <t>Комплект эндоскопического аппарата с кассетами. Диаметр 12мм, длина штока 16 см с клювовидными кассетами одноразовыми изгибаемыми, 45 мм. Цветовая маркировка бежевая</t>
  </si>
  <si>
    <t>Комплект эндоскопического аппарата с кассетами. Диаметр 12мм, длина штока 16 см с кассетами одноразовыми изгибаемыми 60 мм.  Цветовая маркировка фиолетовая</t>
  </si>
  <si>
    <t>Комплект эндоскопического аппарата с кассетами. Диаметр 12мм, длина штока 26 см с кассетами одноразовыми изгибаемыми 60 мм. Цветовая маркировка черная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</si>
</sst>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color rgb="FF000000"/>
      <name val="Calibri"/>
      <family val="2"/>
      <charset val="16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4">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5" fillId="0" borderId="0">
      <alignment horizontal="center"/>
    </xf>
    <xf numFmtId="0" fontId="1" fillId="0" borderId="0"/>
    <xf numFmtId="0" fontId="10" fillId="0" borderId="0"/>
  </cellStyleXfs>
  <cellXfs count="43">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justify"/>
    </xf>
    <xf numFmtId="0" fontId="9" fillId="0" borderId="0" xfId="0" applyFont="1" applyFill="1" applyBorder="1" applyAlignment="1">
      <alignment horizontal="right"/>
    </xf>
    <xf numFmtId="0" fontId="8" fillId="0" borderId="0" xfId="0" applyFont="1" applyFill="1" applyBorder="1"/>
    <xf numFmtId="0" fontId="7" fillId="0" borderId="0" xfId="0" applyFont="1" applyAlignment="1">
      <alignment horizontal="right"/>
    </xf>
    <xf numFmtId="4" fontId="9" fillId="0" borderId="0" xfId="0" applyNumberFormat="1" applyFont="1" applyFill="1" applyAlignment="1">
      <alignment horizontal="right"/>
    </xf>
    <xf numFmtId="0" fontId="7" fillId="0" borderId="0" xfId="0" applyFont="1" applyFill="1"/>
    <xf numFmtId="0" fontId="7" fillId="0" borderId="0" xfId="0" applyFont="1" applyFill="1" applyAlignment="1">
      <alignment horizontal="left"/>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xf>
    <xf numFmtId="4" fontId="8" fillId="0" borderId="1" xfId="1" applyNumberFormat="1" applyFont="1" applyFill="1" applyBorder="1" applyAlignment="1">
      <alignment horizontal="right"/>
    </xf>
    <xf numFmtId="4" fontId="8" fillId="0" borderId="1" xfId="1" applyNumberFormat="1" applyFont="1" applyFill="1" applyBorder="1" applyAlignment="1">
      <alignment horizontal="right"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top" wrapText="1"/>
    </xf>
    <xf numFmtId="0" fontId="9" fillId="0" borderId="2" xfId="0" applyFont="1" applyFill="1" applyBorder="1" applyAlignment="1">
      <alignment horizontal="center" vertical="center" wrapText="1"/>
    </xf>
    <xf numFmtId="43" fontId="9" fillId="0" borderId="2" xfId="1" applyFont="1" applyFill="1" applyBorder="1" applyAlignment="1">
      <alignment horizontal="right" vertical="center" wrapText="1"/>
    </xf>
    <xf numFmtId="43" fontId="9" fillId="0" borderId="0" xfId="0" applyNumberFormat="1" applyFont="1" applyFill="1"/>
    <xf numFmtId="0" fontId="9" fillId="0" borderId="2" xfId="23"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43" fontId="9" fillId="0" borderId="3" xfId="1" applyFont="1" applyFill="1" applyBorder="1" applyAlignment="1">
      <alignment horizontal="right" vertical="center" wrapText="1"/>
    </xf>
    <xf numFmtId="43" fontId="9" fillId="0" borderId="1" xfId="1" applyFont="1" applyFill="1" applyBorder="1" applyAlignment="1">
      <alignment horizontal="right" vertical="center" wrapText="1"/>
    </xf>
    <xf numFmtId="43" fontId="8" fillId="0" borderId="1" xfId="1" applyFont="1" applyFill="1" applyBorder="1" applyAlignment="1">
      <alignment horizontal="right" wrapText="1"/>
    </xf>
    <xf numFmtId="43" fontId="9" fillId="0" borderId="0" xfId="1" applyFont="1" applyFill="1" applyBorder="1" applyAlignment="1">
      <alignment horizontal="right" wrapText="1"/>
    </xf>
    <xf numFmtId="43" fontId="7" fillId="0" borderId="0" xfId="1" applyFont="1" applyFill="1" applyAlignment="1">
      <alignment horizontal="right"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3" fontId="8"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4">
    <cellStyle name="Normal 2" xfId="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1">
    <dxf>
      <font>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0"/>
  <sheetViews>
    <sheetView tabSelected="1" view="pageBreakPreview" zoomScale="70" zoomScaleNormal="100" zoomScaleSheetLayoutView="70" workbookViewId="0">
      <selection activeCell="C4" sqref="C4"/>
    </sheetView>
  </sheetViews>
  <sheetFormatPr defaultColWidth="8.7109375" defaultRowHeight="26.25" customHeight="1" x14ac:dyDescent="0.25"/>
  <cols>
    <col min="1" max="1" width="8.5703125" style="6" bestFit="1" customWidth="1"/>
    <col min="2" max="2" width="49.5703125" style="7" customWidth="1"/>
    <col min="3" max="3" width="248.85546875" style="8" customWidth="1"/>
    <col min="4" max="4" width="12.85546875" style="9" customWidth="1"/>
    <col min="5" max="5" width="15.5703125" style="10" customWidth="1"/>
    <col min="6" max="6" width="21" style="37" customWidth="1"/>
    <col min="7" max="7" width="27.28515625" style="13" customWidth="1"/>
    <col min="8" max="8" width="27.7109375"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40" t="s">
        <v>7</v>
      </c>
      <c r="B1" s="40"/>
      <c r="C1" s="40"/>
      <c r="D1" s="40"/>
      <c r="E1" s="40"/>
      <c r="F1" s="40"/>
      <c r="G1" s="40"/>
      <c r="H1" s="2"/>
      <c r="I1" s="2"/>
      <c r="J1" s="2"/>
      <c r="K1" s="2"/>
      <c r="L1" s="2"/>
      <c r="M1" s="2"/>
      <c r="N1" s="2"/>
      <c r="O1" s="2"/>
    </row>
    <row r="2" spans="1:15" ht="26.25" customHeight="1" x14ac:dyDescent="0.25">
      <c r="A2" s="42" t="s">
        <v>5</v>
      </c>
      <c r="B2" s="42" t="s">
        <v>4</v>
      </c>
      <c r="C2" s="42" t="s">
        <v>6</v>
      </c>
      <c r="D2" s="42" t="s">
        <v>0</v>
      </c>
      <c r="E2" s="42" t="s">
        <v>1</v>
      </c>
      <c r="F2" s="41" t="s">
        <v>2</v>
      </c>
      <c r="G2" s="40" t="s">
        <v>3</v>
      </c>
    </row>
    <row r="3" spans="1:15" s="4" customFormat="1" ht="26.25" customHeight="1" x14ac:dyDescent="0.25">
      <c r="A3" s="42"/>
      <c r="B3" s="42"/>
      <c r="C3" s="42"/>
      <c r="D3" s="42"/>
      <c r="E3" s="42"/>
      <c r="F3" s="41"/>
      <c r="G3" s="40"/>
      <c r="H3" s="3"/>
    </row>
    <row r="4" spans="1:15" s="4" customFormat="1" ht="197.25" customHeight="1" x14ac:dyDescent="0.25">
      <c r="A4" s="24">
        <v>1</v>
      </c>
      <c r="B4" s="25" t="s">
        <v>24</v>
      </c>
      <c r="C4" s="26" t="s">
        <v>25</v>
      </c>
      <c r="D4" s="27" t="s">
        <v>10</v>
      </c>
      <c r="E4" s="27">
        <v>60</v>
      </c>
      <c r="F4" s="28">
        <v>523000</v>
      </c>
      <c r="G4" s="28">
        <f t="shared" ref="G4:G11" si="0">E4*F4</f>
        <v>31380000</v>
      </c>
      <c r="H4" s="29"/>
    </row>
    <row r="5" spans="1:15" s="4" customFormat="1" ht="216" customHeight="1" x14ac:dyDescent="0.25">
      <c r="A5" s="39">
        <v>2</v>
      </c>
      <c r="B5" s="25" t="s">
        <v>11</v>
      </c>
      <c r="C5" s="26" t="s">
        <v>21</v>
      </c>
      <c r="D5" s="27" t="s">
        <v>10</v>
      </c>
      <c r="E5" s="27">
        <v>60</v>
      </c>
      <c r="F5" s="28">
        <v>1020000</v>
      </c>
      <c r="G5" s="28">
        <f t="shared" si="0"/>
        <v>61200000</v>
      </c>
      <c r="H5" s="29"/>
    </row>
    <row r="6" spans="1:15" s="4" customFormat="1" ht="213.75" customHeight="1" x14ac:dyDescent="0.25">
      <c r="A6" s="24">
        <v>3</v>
      </c>
      <c r="B6" s="25" t="s">
        <v>16</v>
      </c>
      <c r="C6" s="26" t="s">
        <v>22</v>
      </c>
      <c r="D6" s="27" t="s">
        <v>10</v>
      </c>
      <c r="E6" s="27">
        <v>62</v>
      </c>
      <c r="F6" s="28">
        <v>1020000</v>
      </c>
      <c r="G6" s="28">
        <f t="shared" si="0"/>
        <v>63240000</v>
      </c>
      <c r="H6" s="29"/>
    </row>
    <row r="7" spans="1:15" s="4" customFormat="1" ht="210.75" customHeight="1" x14ac:dyDescent="0.25">
      <c r="A7" s="24">
        <v>4</v>
      </c>
      <c r="B7" s="25" t="s">
        <v>17</v>
      </c>
      <c r="C7" s="26" t="s">
        <v>23</v>
      </c>
      <c r="D7" s="27" t="s">
        <v>10</v>
      </c>
      <c r="E7" s="27">
        <v>62</v>
      </c>
      <c r="F7" s="28">
        <v>1020000</v>
      </c>
      <c r="G7" s="28">
        <f t="shared" si="0"/>
        <v>63240000</v>
      </c>
      <c r="H7" s="29"/>
    </row>
    <row r="8" spans="1:15" s="4" customFormat="1" ht="245.25" customHeight="1" x14ac:dyDescent="0.25">
      <c r="A8" s="24">
        <v>5</v>
      </c>
      <c r="B8" s="30" t="s">
        <v>28</v>
      </c>
      <c r="C8" s="26" t="s">
        <v>18</v>
      </c>
      <c r="D8" s="27" t="s">
        <v>10</v>
      </c>
      <c r="E8" s="27">
        <v>22</v>
      </c>
      <c r="F8" s="28">
        <v>1500000</v>
      </c>
      <c r="G8" s="28">
        <f t="shared" si="0"/>
        <v>33000000</v>
      </c>
      <c r="H8" s="29"/>
    </row>
    <row r="9" spans="1:15" s="4" customFormat="1" ht="244.5" customHeight="1" x14ac:dyDescent="0.25">
      <c r="A9" s="39">
        <v>6</v>
      </c>
      <c r="B9" s="30" t="s">
        <v>29</v>
      </c>
      <c r="C9" s="26" t="s">
        <v>19</v>
      </c>
      <c r="D9" s="27" t="s">
        <v>10</v>
      </c>
      <c r="E9" s="27">
        <v>22</v>
      </c>
      <c r="F9" s="28">
        <v>1500000</v>
      </c>
      <c r="G9" s="28">
        <f t="shared" si="0"/>
        <v>33000000</v>
      </c>
      <c r="H9" s="3"/>
    </row>
    <row r="10" spans="1:15" s="4" customFormat="1" ht="210.75" customHeight="1" x14ac:dyDescent="0.25">
      <c r="A10" s="24">
        <v>7</v>
      </c>
      <c r="B10" s="30" t="s">
        <v>30</v>
      </c>
      <c r="C10" s="26" t="s">
        <v>20</v>
      </c>
      <c r="D10" s="27" t="s">
        <v>10</v>
      </c>
      <c r="E10" s="27">
        <v>22</v>
      </c>
      <c r="F10" s="28">
        <v>1500000</v>
      </c>
      <c r="G10" s="28">
        <f t="shared" si="0"/>
        <v>33000000</v>
      </c>
      <c r="H10" s="3"/>
    </row>
    <row r="11" spans="1:15" s="4" customFormat="1" ht="198" customHeight="1" x14ac:dyDescent="0.25">
      <c r="A11" s="39">
        <v>8</v>
      </c>
      <c r="B11" s="25" t="s">
        <v>26</v>
      </c>
      <c r="C11" s="26" t="s">
        <v>27</v>
      </c>
      <c r="D11" s="27" t="s">
        <v>10</v>
      </c>
      <c r="E11" s="27">
        <v>62</v>
      </c>
      <c r="F11" s="35">
        <v>523000</v>
      </c>
      <c r="G11" s="35">
        <f t="shared" si="0"/>
        <v>32426000</v>
      </c>
      <c r="H11" s="3"/>
    </row>
    <row r="12" spans="1:15" s="4" customFormat="1" ht="31.5" x14ac:dyDescent="0.25">
      <c r="A12" s="39">
        <v>9</v>
      </c>
      <c r="B12" s="31" t="s">
        <v>14</v>
      </c>
      <c r="C12" s="32" t="s">
        <v>12</v>
      </c>
      <c r="D12" s="33" t="s">
        <v>9</v>
      </c>
      <c r="E12" s="33">
        <v>6</v>
      </c>
      <c r="F12" s="34">
        <v>640000</v>
      </c>
      <c r="G12" s="34">
        <f>E12*F12</f>
        <v>3840000</v>
      </c>
      <c r="H12" s="29"/>
    </row>
    <row r="13" spans="1:15" s="5" customFormat="1" ht="31.5" x14ac:dyDescent="0.25">
      <c r="A13" s="24">
        <v>10</v>
      </c>
      <c r="B13" s="31" t="s">
        <v>15</v>
      </c>
      <c r="C13" s="32" t="s">
        <v>13</v>
      </c>
      <c r="D13" s="33" t="s">
        <v>9</v>
      </c>
      <c r="E13" s="33">
        <v>4</v>
      </c>
      <c r="F13" s="34">
        <v>640000</v>
      </c>
      <c r="G13" s="34">
        <f>E13*F13</f>
        <v>2560000</v>
      </c>
      <c r="H13" s="29"/>
    </row>
    <row r="14" spans="1:15" s="5" customFormat="1" ht="26.25" customHeight="1" x14ac:dyDescent="0.25">
      <c r="A14" s="19"/>
      <c r="B14" s="20" t="s">
        <v>8</v>
      </c>
      <c r="C14" s="21"/>
      <c r="D14" s="19"/>
      <c r="E14" s="22"/>
      <c r="F14" s="36"/>
      <c r="G14" s="23">
        <f>SUM(G4:G13)</f>
        <v>356886000</v>
      </c>
      <c r="H14" s="1"/>
    </row>
    <row r="15" spans="1:15" ht="16.5" customHeight="1" x14ac:dyDescent="0.25">
      <c r="H15" s="11"/>
    </row>
    <row r="16" spans="1:15" ht="15.75" x14ac:dyDescent="0.25">
      <c r="A16" s="14"/>
      <c r="C16" s="3"/>
      <c r="G16" s="16"/>
      <c r="H16" s="11"/>
    </row>
    <row r="17" spans="2:10" ht="26.25" customHeight="1" x14ac:dyDescent="0.25">
      <c r="B17" s="12"/>
      <c r="C17" s="1"/>
      <c r="D17" s="1"/>
      <c r="E17" s="17"/>
      <c r="F17" s="38"/>
      <c r="G17" s="15"/>
      <c r="H17" s="11"/>
      <c r="I17" s="1"/>
      <c r="J17" s="1"/>
    </row>
    <row r="18" spans="2:10" ht="26.25" customHeight="1" x14ac:dyDescent="0.25">
      <c r="B18" s="3"/>
      <c r="C18" s="1"/>
      <c r="D18" s="1"/>
      <c r="E18" s="18"/>
      <c r="F18" s="38"/>
      <c r="G18" s="15"/>
      <c r="H18" s="11"/>
      <c r="I18" s="11"/>
      <c r="J18" s="11"/>
    </row>
    <row r="19" spans="2:10" ht="26.25" customHeight="1" x14ac:dyDescent="0.25">
      <c r="B19" s="11"/>
      <c r="C19" s="1"/>
      <c r="D19" s="1"/>
      <c r="E19" s="18"/>
      <c r="F19" s="38"/>
      <c r="G19" s="15"/>
      <c r="H19" s="11"/>
      <c r="I19" s="11"/>
      <c r="J19" s="11"/>
    </row>
    <row r="20" spans="2:10" ht="26.25" customHeight="1" x14ac:dyDescent="0.25">
      <c r="B20" s="11"/>
      <c r="C20" s="1"/>
      <c r="D20" s="1"/>
      <c r="E20" s="18"/>
      <c r="F20" s="38"/>
      <c r="G20" s="15"/>
      <c r="H20" s="11"/>
      <c r="I20" s="11"/>
      <c r="J20" s="11"/>
    </row>
    <row r="21" spans="2:10" ht="26.25" customHeight="1" x14ac:dyDescent="0.25">
      <c r="B21" s="11"/>
      <c r="C21" s="1"/>
      <c r="D21" s="1"/>
      <c r="E21" s="18"/>
      <c r="F21" s="38"/>
      <c r="G21" s="15"/>
      <c r="I21" s="11"/>
      <c r="J21" s="11"/>
    </row>
    <row r="22" spans="2:10" ht="26.25" customHeight="1" x14ac:dyDescent="0.25">
      <c r="B22" s="11"/>
      <c r="C22" s="1"/>
      <c r="D22" s="1"/>
      <c r="E22" s="18"/>
      <c r="F22" s="38"/>
      <c r="G22" s="15"/>
      <c r="I22" s="11"/>
      <c r="J22" s="11"/>
    </row>
    <row r="23" spans="2:10" ht="26.25" customHeight="1" x14ac:dyDescent="0.25">
      <c r="B23" s="11"/>
      <c r="C23" s="1"/>
      <c r="D23" s="1"/>
      <c r="E23" s="18"/>
      <c r="F23" s="38"/>
      <c r="G23" s="15"/>
      <c r="I23" s="11"/>
      <c r="J23" s="11"/>
    </row>
    <row r="24" spans="2:10" ht="26.25" customHeight="1" x14ac:dyDescent="0.25">
      <c r="B24" s="11"/>
      <c r="C24" s="1"/>
      <c r="D24" s="1"/>
      <c r="E24" s="18"/>
      <c r="F24" s="38"/>
      <c r="G24" s="15"/>
      <c r="I24" s="11"/>
      <c r="J24" s="11"/>
    </row>
    <row r="25" spans="2:10" ht="26.25" customHeight="1" x14ac:dyDescent="0.25">
      <c r="B25" s="11"/>
      <c r="C25" s="1"/>
      <c r="D25" s="1"/>
      <c r="E25" s="18"/>
      <c r="F25" s="38"/>
      <c r="G25" s="15"/>
      <c r="I25" s="11"/>
      <c r="J25" s="11"/>
    </row>
    <row r="26" spans="2:10" ht="26.25" customHeight="1" x14ac:dyDescent="0.25">
      <c r="B26" s="11"/>
      <c r="C26" s="1"/>
      <c r="D26" s="1"/>
      <c r="E26" s="18"/>
      <c r="F26" s="38"/>
      <c r="G26" s="15"/>
      <c r="I26" s="11"/>
      <c r="J26" s="11"/>
    </row>
    <row r="27" spans="2:10" ht="26.25" customHeight="1" x14ac:dyDescent="0.25">
      <c r="B27" s="11"/>
      <c r="C27" s="1"/>
      <c r="D27" s="1"/>
      <c r="E27" s="18"/>
      <c r="F27" s="38"/>
      <c r="G27" s="15"/>
      <c r="I27" s="11"/>
      <c r="J27" s="11"/>
    </row>
    <row r="28" spans="2:10" ht="26.25" customHeight="1" x14ac:dyDescent="0.25">
      <c r="B28" s="11"/>
      <c r="C28" s="1"/>
      <c r="D28" s="1"/>
      <c r="E28" s="18"/>
      <c r="F28" s="38"/>
      <c r="G28" s="15"/>
      <c r="I28" s="11"/>
      <c r="J28" s="11"/>
    </row>
    <row r="29" spans="2:10" ht="26.25" customHeight="1" x14ac:dyDescent="0.25">
      <c r="B29" s="11"/>
      <c r="C29" s="1"/>
      <c r="D29" s="1"/>
      <c r="E29" s="18"/>
      <c r="F29" s="38"/>
      <c r="G29" s="15"/>
      <c r="I29" s="11"/>
      <c r="J29" s="11"/>
    </row>
    <row r="30" spans="2:10" ht="26.25" customHeight="1" x14ac:dyDescent="0.25">
      <c r="B30" s="11"/>
      <c r="C30" s="1"/>
      <c r="D30" s="1"/>
      <c r="E30" s="18"/>
      <c r="F30" s="38"/>
      <c r="G30" s="15"/>
      <c r="I30" s="11"/>
      <c r="J30" s="11"/>
    </row>
  </sheetData>
  <mergeCells count="8">
    <mergeCell ref="A1:G1"/>
    <mergeCell ref="F2:F3"/>
    <mergeCell ref="G2:G3"/>
    <mergeCell ref="A2:A3"/>
    <mergeCell ref="B2:B3"/>
    <mergeCell ref="C2:C3"/>
    <mergeCell ref="D2:D3"/>
    <mergeCell ref="E2:E3"/>
  </mergeCells>
  <conditionalFormatting sqref="B8:B10">
    <cfRule type="containsText" dxfId="0" priority="1" operator="containsText" text="111">
      <formula>NOT(ISERROR(SEARCH("111",B8)))</formula>
    </cfRule>
  </conditionalFormatting>
  <pageMargins left="0.23622047244094491" right="0" top="0.74803149606299213" bottom="0" header="0.31496062992125984" footer="0.31496062992125984"/>
  <pageSetup paperSize="9" scale="37" fitToHeight="0" orientation="landscape" r:id="rId1"/>
  <rowBreaks count="1" manualBreakCount="1">
    <brk id="1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2023-09-25T08:07:39Z</dcterms:modified>
</cp:coreProperties>
</file>