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43 от 17.06.2024г\"/>
    </mc:Choice>
  </mc:AlternateContent>
  <bookViews>
    <workbookView xWindow="0" yWindow="0" windowWidth="28800" windowHeight="1230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МИ'!$A$1:$G$27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E21" i="1" l="1"/>
  <c r="G21" i="1" s="1"/>
  <c r="G22" i="1" l="1"/>
  <c r="G17" i="1"/>
  <c r="G18" i="1"/>
  <c r="G19" i="1"/>
  <c r="G20" i="1"/>
  <c r="G6" i="1" l="1"/>
  <c r="G16" i="1" l="1"/>
  <c r="G15" i="1" s="1"/>
  <c r="G23" i="1" s="1"/>
</calcChain>
</file>

<file path=xl/sharedStrings.xml><?xml version="1.0" encoding="utf-8"?>
<sst xmlns="http://schemas.openxmlformats.org/spreadsheetml/2006/main" count="60" uniqueCount="49">
  <si>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</si>
  <si>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</si>
  <si>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</si>
  <si>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</si>
  <si>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</si>
  <si>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</si>
  <si>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</si>
  <si>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</si>
  <si>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</si>
  <si>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</si>
  <si>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</si>
  <si>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</si>
  <si>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</si>
  <si>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флакон</t>
  </si>
  <si>
    <t xml:space="preserve">Аспирационный наконечник </t>
  </si>
  <si>
    <t>Наконечник аспирационный, гибкий, тонкий, с отверстием для вакуум-контроля. Катетеры эластичны и могут сгибаться оператором для изменения угла и приспособления к специальным нуждам. Диаметр - 12 Fr. Длина - 25см. Стерильно.</t>
  </si>
  <si>
    <t>штука</t>
  </si>
  <si>
    <t>Лекарственные средства</t>
  </si>
  <si>
    <t>Аммиак, раствор для наружного применения 10 % 20 мл</t>
  </si>
  <si>
    <t>раствор для наружного применения 10 % 20 мл</t>
  </si>
  <si>
    <t>Атропин, раствор для инъекций 1мг/мл 1 мл</t>
  </si>
  <si>
    <t>раствор для инъекций 1мг/мл 1 мл</t>
  </si>
  <si>
    <t>ампула</t>
  </si>
  <si>
    <t>Бриллиантовый зеленый, раствор, 1 % 20 мл</t>
  </si>
  <si>
    <t>раствор, 1 % 20 мл</t>
  </si>
  <si>
    <t>Вазелин, мазь для наружного применения 25 г</t>
  </si>
  <si>
    <t>мазь для наружного применения 25 г</t>
  </si>
  <si>
    <t>туба</t>
  </si>
  <si>
    <t>Синтетические холиноблокаторы - эфиры с третичной аминогруппой, раствор для инъекций 0,2% 1 мл</t>
  </si>
  <si>
    <t>раствор для инъекций 0,2% 1 мл</t>
  </si>
  <si>
    <t>Простое сочетание солей и ветрогонных препаратов, суспензия для внутреннего применения 170 мл</t>
  </si>
  <si>
    <t>суспензия для внутреннего применения 170 мл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</si>
  <si>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кислота), раствор для инфузий, 500 мл</t>
  </si>
  <si>
    <t>раствор для инфузий, 500 мл</t>
  </si>
  <si>
    <t>Этанол, раствор 70 % 100 мл</t>
  </si>
  <si>
    <t>раствор 70 % 100 мл</t>
  </si>
  <si>
    <t>Набор для внутренного дренажа мочевых путей 4F/20/4</t>
  </si>
  <si>
    <t>Набор для внутренного дренажа мочевых путей 4F/20/4
1.Катетер типа двойной PIGTAIL 4F диаметр петли 4см расстояния между
петлями 20см
2. Проводник. 022*х110см
3. Толкатель 4,8F
4. Зажим</t>
  </si>
  <si>
    <t>Набор для внутренного дренажа мочевых путей 6F/24/4</t>
  </si>
  <si>
    <t>Набор для внутренного дренажа мочевых путей 6F/24/4
1.Катетер типа двойной PIGTAIL диаметр петли 4см расстояния между
петлями 24см
2.Проводник. 0,38*х110см
3. Толкатель
4. Зажим</t>
  </si>
  <si>
    <t>Набор для внутренного дренажа мочевых путей 8F/28/4-3</t>
  </si>
  <si>
    <t>Набор для внутренного дренажа мочевых путей 8F/28/4-3
1.Катетер типа двойной PIGTAIL диаметр петли 8см расстояния между
петлями 28см
2.Проводник. 0,38*х110см
3. Толкатель
4. Зажим</t>
  </si>
  <si>
    <t>Дыхательные системы</t>
  </si>
  <si>
    <t>Дыхательный контур для взрослых,реверсивный. Предназначен для соединения аппаратов НДА и ИВЛ с пациентом. Гофрированные шланги вдоха/выдоха прозрачные (диаметр 22 мм, длина 1,6 м.), с параллельным Y-образным соединителем 22M-22M-22M/15F (на пациента) с портами 7,6 мм. Соединитель закрыт зашитным колпачком красного цвета.
Соединители на аппарат 22F. Два разборных, самогерметизирующихся влагосборника, с клапанами поворотного типа, обеспечивающие герметичность при снятии колбы в любом положении влагосборника. Дополнительный шланг 0,8 м, диаметр 22 мм (для включения в линию активного увлажнения). Принадлежности: соединители 22М-22М. Материал: полиэтилен, без латекса.</t>
  </si>
  <si>
    <t>Эндоскопические маски для взрослых, с зелёным крепежным кольцом, 22F, размер 4</t>
  </si>
  <si>
    <t>Эндоскопические маска предназначена для свободного ввода эндоскопа в нос иои в рот при одновренном управлении дыхательнрй смеси. В маску встроены три порта с трехстворчетыми клапанами: центральный и два боковых. Маски используются проходящих процедуру ЧЭхоКГ и ФГДС.</t>
  </si>
  <si>
    <t>пара</t>
  </si>
  <si>
    <t>Перчатки хирургические латексные неопудренные стерильные, размерами: 6,5 с длинной манжетой анатомической формы</t>
  </si>
  <si>
    <t>к объявлению 43 от 17.06.2024г.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</si>
</sst>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56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0" fontId="7" fillId="2" borderId="2" xfId="1" applyFont="1" applyFill="1" applyBorder="1" applyAlignment="1">
      <alignment horizontal="center" vertical="center"/>
    </xf>
    <xf numFmtId="3" fontId="7" fillId="2" borderId="2" xfId="22" applyNumberFormat="1" applyFont="1" applyFill="1" applyBorder="1" applyAlignment="1">
      <alignment horizontal="center" vertical="center"/>
    </xf>
    <xf numFmtId="43" fontId="7" fillId="0" borderId="0" xfId="22" applyFont="1" applyAlignment="1">
      <alignment horizontal="right" vertical="center" wrapText="1"/>
    </xf>
    <xf numFmtId="43" fontId="11" fillId="0" borderId="2" xfId="22" applyFont="1" applyFill="1" applyBorder="1" applyAlignment="1">
      <alignment horizontal="right" vertical="center" wrapText="1"/>
    </xf>
    <xf numFmtId="43" fontId="10" fillId="0" borderId="0" xfId="22" applyFont="1" applyFill="1" applyBorder="1" applyAlignment="1">
      <alignment horizontal="right" vertical="center" wrapText="1"/>
    </xf>
    <xf numFmtId="43" fontId="10" fillId="0" borderId="0" xfId="22" applyFont="1" applyAlignment="1">
      <alignment horizontal="righ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0" fontId="8" fillId="0" borderId="2" xfId="1" applyFont="1" applyFill="1" applyBorder="1"/>
    <xf numFmtId="43" fontId="7" fillId="0" borderId="2" xfId="22" applyFont="1" applyFill="1" applyBorder="1" applyAlignment="1">
      <alignment horizontal="right" vertical="center" wrapText="1"/>
    </xf>
    <xf numFmtId="43" fontId="7" fillId="2" borderId="2" xfId="19" applyFont="1" applyFill="1" applyBorder="1" applyAlignment="1">
      <alignment horizontal="right" vertical="center" wrapText="1"/>
    </xf>
    <xf numFmtId="43" fontId="7" fillId="0" borderId="2" xfId="19" applyFont="1" applyFill="1" applyBorder="1" applyAlignment="1">
      <alignment horizontal="right"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top" wrapText="1"/>
    </xf>
    <xf numFmtId="43" fontId="8" fillId="0" borderId="2" xfId="1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top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view="pageBreakPreview" zoomScaleSheetLayoutView="100" workbookViewId="0">
      <selection activeCell="E13" sqref="E13"/>
    </sheetView>
  </sheetViews>
  <sheetFormatPr defaultColWidth="8.85546875" defaultRowHeight="12" x14ac:dyDescent="0.2"/>
  <cols>
    <col min="1" max="1" width="6.42578125" style="1" customWidth="1"/>
    <col min="2" max="2" width="40.5703125" style="15" customWidth="1"/>
    <col min="3" max="3" width="58.85546875" style="1" customWidth="1"/>
    <col min="4" max="4" width="13.28515625" style="1" customWidth="1"/>
    <col min="5" max="5" width="15.42578125" style="20" customWidth="1"/>
    <col min="6" max="6" width="13.28515625" style="26" customWidth="1"/>
    <col min="7" max="7" width="17.85546875" style="38" customWidth="1"/>
    <col min="8" max="16384" width="8.85546875" style="1"/>
  </cols>
  <sheetData>
    <row r="1" spans="1:7" x14ac:dyDescent="0.2">
      <c r="E1" s="14" t="s">
        <v>0</v>
      </c>
      <c r="F1" s="23"/>
    </row>
    <row r="2" spans="1:7" x14ac:dyDescent="0.2">
      <c r="E2" s="14" t="s">
        <v>48</v>
      </c>
      <c r="F2" s="23"/>
    </row>
    <row r="4" spans="1:7" s="2" customFormat="1" ht="15.75" customHeight="1" x14ac:dyDescent="0.2">
      <c r="A4" s="51" t="s">
        <v>1</v>
      </c>
      <c r="B4" s="51"/>
      <c r="C4" s="51"/>
      <c r="D4" s="51"/>
      <c r="E4" s="51"/>
      <c r="F4" s="51"/>
      <c r="G4" s="51"/>
    </row>
    <row r="5" spans="1:7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</row>
    <row r="6" spans="1:7" s="2" customFormat="1" ht="13.5" customHeight="1" x14ac:dyDescent="0.2">
      <c r="A6" s="53" t="s">
        <v>17</v>
      </c>
      <c r="B6" s="54"/>
      <c r="C6" s="54"/>
      <c r="D6" s="54"/>
      <c r="E6" s="54"/>
      <c r="F6" s="55"/>
      <c r="G6" s="44">
        <f>SUM(G7:G14)</f>
        <v>441473.82999999996</v>
      </c>
    </row>
    <row r="7" spans="1:7" s="2" customFormat="1" ht="24" x14ac:dyDescent="0.2">
      <c r="A7" s="42">
        <v>1</v>
      </c>
      <c r="B7" s="29" t="s">
        <v>18</v>
      </c>
      <c r="C7" s="29" t="s">
        <v>19</v>
      </c>
      <c r="D7" s="30" t="s">
        <v>13</v>
      </c>
      <c r="E7" s="30">
        <v>45</v>
      </c>
      <c r="F7" s="34">
        <v>40.61</v>
      </c>
      <c r="G7" s="34">
        <v>1827.45</v>
      </c>
    </row>
    <row r="8" spans="1:7" s="2" customFormat="1" x14ac:dyDescent="0.2">
      <c r="A8" s="42">
        <v>2</v>
      </c>
      <c r="B8" s="29" t="s">
        <v>20</v>
      </c>
      <c r="C8" s="29" t="s">
        <v>21</v>
      </c>
      <c r="D8" s="30" t="s">
        <v>22</v>
      </c>
      <c r="E8" s="30">
        <v>1460</v>
      </c>
      <c r="F8" s="34">
        <v>14.45</v>
      </c>
      <c r="G8" s="34">
        <v>21097</v>
      </c>
    </row>
    <row r="9" spans="1:7" s="2" customFormat="1" x14ac:dyDescent="0.2">
      <c r="A9" s="42">
        <v>3</v>
      </c>
      <c r="B9" s="29" t="s">
        <v>23</v>
      </c>
      <c r="C9" s="29" t="s">
        <v>24</v>
      </c>
      <c r="D9" s="30" t="s">
        <v>13</v>
      </c>
      <c r="E9" s="30">
        <v>328</v>
      </c>
      <c r="F9" s="34">
        <v>42.86</v>
      </c>
      <c r="G9" s="34">
        <v>14058.08</v>
      </c>
    </row>
    <row r="10" spans="1:7" s="2" customFormat="1" x14ac:dyDescent="0.2">
      <c r="A10" s="42">
        <v>4</v>
      </c>
      <c r="B10" s="29" t="s">
        <v>25</v>
      </c>
      <c r="C10" s="29" t="s">
        <v>26</v>
      </c>
      <c r="D10" s="30" t="s">
        <v>27</v>
      </c>
      <c r="E10" s="30">
        <v>150</v>
      </c>
      <c r="F10" s="34">
        <v>51.98</v>
      </c>
      <c r="G10" s="34">
        <v>7796.9999999999991</v>
      </c>
    </row>
    <row r="11" spans="1:7" s="2" customFormat="1" ht="26.25" customHeight="1" x14ac:dyDescent="0.2">
      <c r="A11" s="42">
        <v>5</v>
      </c>
      <c r="B11" s="43" t="s">
        <v>28</v>
      </c>
      <c r="C11" s="29" t="s">
        <v>29</v>
      </c>
      <c r="D11" s="30" t="s">
        <v>22</v>
      </c>
      <c r="E11" s="30">
        <v>20</v>
      </c>
      <c r="F11" s="34">
        <v>80.5</v>
      </c>
      <c r="G11" s="34">
        <v>1610</v>
      </c>
    </row>
    <row r="12" spans="1:7" s="2" customFormat="1" ht="24" x14ac:dyDescent="0.2">
      <c r="A12" s="42">
        <v>6</v>
      </c>
      <c r="B12" s="29" t="s">
        <v>30</v>
      </c>
      <c r="C12" s="29" t="s">
        <v>31</v>
      </c>
      <c r="D12" s="30" t="s">
        <v>13</v>
      </c>
      <c r="E12" s="30">
        <v>10</v>
      </c>
      <c r="F12" s="34">
        <v>1542</v>
      </c>
      <c r="G12" s="34">
        <v>15420</v>
      </c>
    </row>
    <row r="13" spans="1:7" s="2" customFormat="1" ht="48" x14ac:dyDescent="0.2">
      <c r="A13" s="42">
        <v>7</v>
      </c>
      <c r="B13" s="29" t="s">
        <v>32</v>
      </c>
      <c r="C13" s="29" t="s">
        <v>33</v>
      </c>
      <c r="D13" s="30" t="s">
        <v>13</v>
      </c>
      <c r="E13" s="30">
        <v>280</v>
      </c>
      <c r="F13" s="34">
        <v>534.98</v>
      </c>
      <c r="G13" s="34">
        <v>149794.4</v>
      </c>
    </row>
    <row r="14" spans="1:7" s="2" customFormat="1" x14ac:dyDescent="0.2">
      <c r="A14" s="47">
        <v>8</v>
      </c>
      <c r="B14" s="29" t="s">
        <v>34</v>
      </c>
      <c r="C14" s="29" t="s">
        <v>35</v>
      </c>
      <c r="D14" s="30" t="s">
        <v>13</v>
      </c>
      <c r="E14" s="30">
        <v>2405</v>
      </c>
      <c r="F14" s="34">
        <v>95.58</v>
      </c>
      <c r="G14" s="34">
        <v>229869.9</v>
      </c>
    </row>
    <row r="15" spans="1:7" s="2" customFormat="1" ht="14.25" customHeight="1" x14ac:dyDescent="0.2">
      <c r="A15" s="52" t="s">
        <v>12</v>
      </c>
      <c r="B15" s="52"/>
      <c r="C15" s="52"/>
      <c r="D15" s="52"/>
      <c r="E15" s="52"/>
      <c r="F15" s="52"/>
      <c r="G15" s="37">
        <f>SUM(G16:G22)</f>
        <v>2118550</v>
      </c>
    </row>
    <row r="16" spans="1:7" s="2" customFormat="1" ht="48" x14ac:dyDescent="0.2">
      <c r="A16" s="47">
        <v>9</v>
      </c>
      <c r="B16" s="27" t="s">
        <v>14</v>
      </c>
      <c r="C16" s="28" t="s">
        <v>15</v>
      </c>
      <c r="D16" s="21" t="s">
        <v>16</v>
      </c>
      <c r="E16" s="22">
        <v>1200</v>
      </c>
      <c r="F16" s="35">
        <v>265</v>
      </c>
      <c r="G16" s="13">
        <f>E16*F16</f>
        <v>318000</v>
      </c>
    </row>
    <row r="17" spans="1:7" s="2" customFormat="1" ht="120.75" customHeight="1" x14ac:dyDescent="0.2">
      <c r="A17" s="47">
        <v>10</v>
      </c>
      <c r="B17" s="45" t="s">
        <v>42</v>
      </c>
      <c r="C17" s="46" t="s">
        <v>43</v>
      </c>
      <c r="D17" s="21" t="s">
        <v>16</v>
      </c>
      <c r="E17" s="22">
        <v>20</v>
      </c>
      <c r="F17" s="35">
        <v>8500</v>
      </c>
      <c r="G17" s="13">
        <f t="shared" ref="G17:G22" si="0">E17*F17</f>
        <v>170000</v>
      </c>
    </row>
    <row r="18" spans="1:7" s="2" customFormat="1" ht="72" x14ac:dyDescent="0.2">
      <c r="A18" s="48">
        <v>11</v>
      </c>
      <c r="B18" s="31" t="s">
        <v>36</v>
      </c>
      <c r="C18" s="31" t="s">
        <v>37</v>
      </c>
      <c r="D18" s="32" t="s">
        <v>16</v>
      </c>
      <c r="E18" s="12">
        <v>3</v>
      </c>
      <c r="F18" s="36">
        <v>30600</v>
      </c>
      <c r="G18" s="13">
        <f t="shared" si="0"/>
        <v>91800</v>
      </c>
    </row>
    <row r="19" spans="1:7" s="2" customFormat="1" ht="72" x14ac:dyDescent="0.2">
      <c r="A19" s="48">
        <v>12</v>
      </c>
      <c r="B19" s="31" t="s">
        <v>38</v>
      </c>
      <c r="C19" s="31" t="s">
        <v>39</v>
      </c>
      <c r="D19" s="32" t="s">
        <v>16</v>
      </c>
      <c r="E19" s="12">
        <v>3</v>
      </c>
      <c r="F19" s="36">
        <v>30600</v>
      </c>
      <c r="G19" s="13">
        <f t="shared" si="0"/>
        <v>91800</v>
      </c>
    </row>
    <row r="20" spans="1:7" s="2" customFormat="1" ht="72" x14ac:dyDescent="0.2">
      <c r="A20" s="48">
        <v>13</v>
      </c>
      <c r="B20" s="31" t="s">
        <v>40</v>
      </c>
      <c r="C20" s="31" t="s">
        <v>41</v>
      </c>
      <c r="D20" s="32" t="s">
        <v>16</v>
      </c>
      <c r="E20" s="12">
        <v>3</v>
      </c>
      <c r="F20" s="36">
        <v>30600</v>
      </c>
      <c r="G20" s="13">
        <f t="shared" si="0"/>
        <v>91800</v>
      </c>
    </row>
    <row r="21" spans="1:7" s="2" customFormat="1" ht="36" x14ac:dyDescent="0.2">
      <c r="A21" s="48">
        <v>14</v>
      </c>
      <c r="B21" s="31" t="s">
        <v>47</v>
      </c>
      <c r="C21" s="31" t="s">
        <v>47</v>
      </c>
      <c r="D21" s="32" t="s">
        <v>46</v>
      </c>
      <c r="E21" s="12">
        <f>4990+500</f>
        <v>5490</v>
      </c>
      <c r="F21" s="36">
        <v>235</v>
      </c>
      <c r="G21" s="13">
        <f t="shared" si="0"/>
        <v>1290150</v>
      </c>
    </row>
    <row r="22" spans="1:7" s="2" customFormat="1" ht="48" x14ac:dyDescent="0.2">
      <c r="A22" s="48">
        <v>15</v>
      </c>
      <c r="B22" s="31" t="s">
        <v>44</v>
      </c>
      <c r="C22" s="31" t="s">
        <v>45</v>
      </c>
      <c r="D22" s="32" t="s">
        <v>16</v>
      </c>
      <c r="E22" s="12">
        <v>10</v>
      </c>
      <c r="F22" s="36">
        <v>6500</v>
      </c>
      <c r="G22" s="13">
        <f t="shared" si="0"/>
        <v>65000</v>
      </c>
    </row>
    <row r="23" spans="1:7" s="4" customFormat="1" ht="13.5" customHeight="1" x14ac:dyDescent="0.2">
      <c r="A23" s="33"/>
      <c r="B23" s="16" t="s">
        <v>10</v>
      </c>
      <c r="C23" s="9"/>
      <c r="D23" s="3"/>
      <c r="E23" s="18"/>
      <c r="F23" s="24"/>
      <c r="G23" s="39">
        <f>G6+G15</f>
        <v>2560023.83</v>
      </c>
    </row>
    <row r="24" spans="1:7" ht="9.75" customHeight="1" x14ac:dyDescent="0.2">
      <c r="A24" s="5"/>
      <c r="B24" s="17"/>
      <c r="C24" s="6"/>
      <c r="D24" s="7"/>
      <c r="E24" s="19"/>
      <c r="F24" s="25"/>
      <c r="G24" s="40"/>
    </row>
    <row r="25" spans="1:7" x14ac:dyDescent="0.2">
      <c r="A25" s="50" t="s">
        <v>8</v>
      </c>
      <c r="B25" s="50"/>
      <c r="C25" s="50"/>
      <c r="D25" s="50"/>
      <c r="E25" s="50"/>
      <c r="F25" s="50"/>
      <c r="G25" s="50"/>
    </row>
    <row r="26" spans="1:7" s="8" customFormat="1" ht="39.75" customHeight="1" x14ac:dyDescent="0.2">
      <c r="A26" s="49" t="s">
        <v>11</v>
      </c>
      <c r="B26" s="49"/>
      <c r="C26" s="49"/>
      <c r="D26" s="49"/>
      <c r="E26" s="49"/>
      <c r="F26" s="49"/>
      <c r="G26" s="49"/>
    </row>
    <row r="27" spans="1:7" x14ac:dyDescent="0.2">
      <c r="A27" s="41"/>
      <c r="B27" s="41"/>
      <c r="C27" s="41"/>
      <c r="D27" s="41"/>
      <c r="E27" s="41"/>
      <c r="F27" s="41"/>
      <c r="G27" s="41"/>
    </row>
  </sheetData>
  <mergeCells count="5">
    <mergeCell ref="A26:G26"/>
    <mergeCell ref="A25:G25"/>
    <mergeCell ref="A4:G4"/>
    <mergeCell ref="A15:F15"/>
    <mergeCell ref="A6:F6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2024-06-17T10:23:42Z</cp:lastPrinted>
  <dcterms:created xsi:type="dcterms:W3CDTF">2019-03-11T10:08:28Z</dcterms:created>
  <dcterms:modified xsi:type="dcterms:W3CDTF">2024-06-17T10:27:02Z</dcterms:modified>
</cp:coreProperties>
</file>