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2 от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ЛС!$A$5:$O$5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E18" i="1" l="1"/>
  <c r="E15" i="1"/>
  <c r="G15" i="1" s="1"/>
  <c r="E14" i="1"/>
  <c r="E13" i="1"/>
  <c r="E9" i="1"/>
  <c r="G9" i="1" s="1"/>
  <c r="G8" i="1"/>
  <c r="G10" i="1"/>
  <c r="G11" i="1"/>
  <c r="G12" i="1"/>
  <c r="G13" i="1"/>
  <c r="G14" i="1"/>
  <c r="G16" i="1"/>
  <c r="G17" i="1"/>
  <c r="G18" i="1"/>
  <c r="G19" i="1"/>
  <c r="G20" i="1"/>
  <c r="G7" i="1"/>
  <c r="G21" i="1" l="1"/>
</calcChain>
</file>

<file path=xl/sharedStrings.xml><?xml version="1.0" encoding="utf-8"?>
<sst xmlns="http://schemas.openxmlformats.org/spreadsheetml/2006/main" count="56" uniqueCount="44">
  <si>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</si>
  <si>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</si>
  <si>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</si>
  <si>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</si>
  <si>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</si>
  <si>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</si>
  <si>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</si>
  <si>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</si>
  <si>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</si>
  <si>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</si>
  <si>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</si>
  <si>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</si>
  <si>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</si>
  <si>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Азопирам 100,0 спиртовый</t>
  </si>
  <si>
    <t>Калия перманганат 10% 100,0</t>
  </si>
  <si>
    <t>Калия перманганат 0,01% 50,0</t>
  </si>
  <si>
    <t>Калия перманганат 0,1% 50,0</t>
  </si>
  <si>
    <t>Калия перманганат 0,5% 50,0</t>
  </si>
  <si>
    <t>Перекись водорода 3% 200,0</t>
  </si>
  <si>
    <t>Перекись водорода 3% 400,0</t>
  </si>
  <si>
    <t>Перекись водорода 6% 400,0</t>
  </si>
  <si>
    <t>Фенолфталеин 1% 100,0 спиртовый</t>
  </si>
  <si>
    <t>Хлоргексидин 0,05% 400,0 спиртовый</t>
  </si>
  <si>
    <t>флакон</t>
  </si>
  <si>
    <t>канистра</t>
  </si>
  <si>
    <t xml:space="preserve">спиртовый раствор 100,0 набор реагентов для контроля качества для передстерил-й очистки изделий медицинского назначения раствор 1%-100,0 </t>
  </si>
  <si>
    <t>водный раствор 10%, 100,0мл</t>
  </si>
  <si>
    <t>раствор для наружного применения 0,1%-50</t>
  </si>
  <si>
    <t>раствор для наружного применения 0,5%-50</t>
  </si>
  <si>
    <t>раствор для наружного применения 0,01%-49</t>
  </si>
  <si>
    <t>спиртовый раствор 1% 100,0мл</t>
  </si>
  <si>
    <t>раствор для наружного применения 3% - 200мл</t>
  </si>
  <si>
    <t>раствор для наружного применения 3% - 400 мл</t>
  </si>
  <si>
    <t>раствор для наружного применения 6% 400 мл</t>
  </si>
  <si>
    <t>спиртовый раствор для наруженного применения 0,05%-400,0</t>
  </si>
  <si>
    <t>Уксусная кислота 1% 5000,0</t>
  </si>
  <si>
    <t>уксусный раствор 1% 5000,0</t>
  </si>
  <si>
    <t>раствор стерильный 0,25% 200,0</t>
  </si>
  <si>
    <t>Прокаин 0,25% 200,0 стерильный</t>
  </si>
  <si>
    <t>раствор стерильный, очищенная вода 400,0 мл</t>
  </si>
  <si>
    <t>Вода очищенная  400 мл стерильный</t>
  </si>
  <si>
    <t>водный раствор стерильный 0,02 % 400 мл</t>
  </si>
  <si>
    <t>Нитрофурал 0,02 % 400,0 стерильный</t>
  </si>
  <si>
    <t>к объявлению 2 от 11.01.2022г.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</si>
</sst>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39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23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/>
    </xf>
    <xf numFmtId="43" fontId="8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13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6" t="s">
        <v>0</v>
      </c>
    </row>
    <row r="2" spans="1:7" x14ac:dyDescent="0.25">
      <c r="E2" s="14" t="s">
        <v>43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0.5" customHeight="1" x14ac:dyDescent="0.25">
      <c r="A5" s="9" t="s">
        <v>2</v>
      </c>
      <c r="B5" s="9" t="s">
        <v>3</v>
      </c>
      <c r="C5" s="9" t="s">
        <v>10</v>
      </c>
      <c r="D5" s="9" t="s">
        <v>4</v>
      </c>
      <c r="E5" s="9" t="s">
        <v>5</v>
      </c>
      <c r="F5" s="9" t="s">
        <v>6</v>
      </c>
      <c r="G5" s="9" t="s">
        <v>7</v>
      </c>
    </row>
    <row r="6" spans="1:7" s="2" customFormat="1" ht="15.75" customHeight="1" x14ac:dyDescent="0.25">
      <c r="A6" s="35" t="s">
        <v>12</v>
      </c>
      <c r="B6" s="36"/>
      <c r="C6" s="36"/>
      <c r="D6" s="36"/>
      <c r="E6" s="36"/>
      <c r="F6" s="36"/>
      <c r="G6" s="37"/>
    </row>
    <row r="7" spans="1:7" s="2" customFormat="1" ht="45.75" customHeight="1" x14ac:dyDescent="0.25">
      <c r="A7" s="10">
        <v>1</v>
      </c>
      <c r="B7" s="19" t="s">
        <v>13</v>
      </c>
      <c r="C7" s="8" t="s">
        <v>25</v>
      </c>
      <c r="D7" s="17" t="s">
        <v>23</v>
      </c>
      <c r="E7" s="15">
        <v>72</v>
      </c>
      <c r="F7" s="25">
        <v>1980</v>
      </c>
      <c r="G7" s="26">
        <f>E7*F7</f>
        <v>142560</v>
      </c>
    </row>
    <row r="8" spans="1:7" s="2" customFormat="1" ht="15.75" customHeight="1" x14ac:dyDescent="0.25">
      <c r="A8" s="10">
        <v>2</v>
      </c>
      <c r="B8" s="19" t="s">
        <v>40</v>
      </c>
      <c r="C8" s="16" t="s">
        <v>39</v>
      </c>
      <c r="D8" s="17" t="s">
        <v>23</v>
      </c>
      <c r="E8" s="15">
        <v>2086</v>
      </c>
      <c r="F8" s="25">
        <v>145</v>
      </c>
      <c r="G8" s="26">
        <f t="shared" ref="G8:G20" si="0">E8*F8</f>
        <v>302470</v>
      </c>
    </row>
    <row r="9" spans="1:7" s="2" customFormat="1" ht="15.75" customHeight="1" x14ac:dyDescent="0.25">
      <c r="A9" s="10">
        <v>3</v>
      </c>
      <c r="B9" s="19" t="s">
        <v>14</v>
      </c>
      <c r="C9" s="21" t="s">
        <v>26</v>
      </c>
      <c r="D9" s="17" t="s">
        <v>23</v>
      </c>
      <c r="E9" s="15">
        <f>92+10</f>
        <v>102</v>
      </c>
      <c r="F9" s="25">
        <v>340</v>
      </c>
      <c r="G9" s="26">
        <f t="shared" si="0"/>
        <v>34680</v>
      </c>
    </row>
    <row r="10" spans="1:7" s="2" customFormat="1" ht="15.75" customHeight="1" x14ac:dyDescent="0.25">
      <c r="A10" s="10">
        <v>4</v>
      </c>
      <c r="B10" s="19" t="s">
        <v>15</v>
      </c>
      <c r="C10" s="16" t="s">
        <v>29</v>
      </c>
      <c r="D10" s="17" t="s">
        <v>23</v>
      </c>
      <c r="E10" s="15">
        <v>72</v>
      </c>
      <c r="F10" s="25">
        <v>150</v>
      </c>
      <c r="G10" s="26">
        <f t="shared" si="0"/>
        <v>10800</v>
      </c>
    </row>
    <row r="11" spans="1:7" s="2" customFormat="1" ht="15.75" customHeight="1" x14ac:dyDescent="0.25">
      <c r="A11" s="10">
        <v>5</v>
      </c>
      <c r="B11" s="19" t="s">
        <v>16</v>
      </c>
      <c r="C11" s="22" t="s">
        <v>27</v>
      </c>
      <c r="D11" s="17" t="s">
        <v>23</v>
      </c>
      <c r="E11" s="15">
        <v>72</v>
      </c>
      <c r="F11" s="25">
        <v>150</v>
      </c>
      <c r="G11" s="26">
        <f t="shared" si="0"/>
        <v>10800</v>
      </c>
    </row>
    <row r="12" spans="1:7" s="2" customFormat="1" ht="15.75" customHeight="1" x14ac:dyDescent="0.25">
      <c r="A12" s="10">
        <v>6</v>
      </c>
      <c r="B12" s="19" t="s">
        <v>17</v>
      </c>
      <c r="C12" s="16" t="s">
        <v>28</v>
      </c>
      <c r="D12" s="17" t="s">
        <v>23</v>
      </c>
      <c r="E12" s="15">
        <v>72</v>
      </c>
      <c r="F12" s="25">
        <v>150</v>
      </c>
      <c r="G12" s="26">
        <f t="shared" si="0"/>
        <v>10800</v>
      </c>
    </row>
    <row r="13" spans="1:7" s="2" customFormat="1" ht="15.75" customHeight="1" x14ac:dyDescent="0.25">
      <c r="A13" s="10">
        <v>7</v>
      </c>
      <c r="B13" s="19" t="s">
        <v>38</v>
      </c>
      <c r="C13" s="23" t="s">
        <v>37</v>
      </c>
      <c r="D13" s="17" t="s">
        <v>23</v>
      </c>
      <c r="E13" s="15">
        <f>1600+40</f>
        <v>1640</v>
      </c>
      <c r="F13" s="25">
        <v>310</v>
      </c>
      <c r="G13" s="26">
        <f t="shared" si="0"/>
        <v>508400</v>
      </c>
    </row>
    <row r="14" spans="1:7" s="2" customFormat="1" ht="15.75" customHeight="1" x14ac:dyDescent="0.25">
      <c r="A14" s="10">
        <v>8</v>
      </c>
      <c r="B14" s="19" t="s">
        <v>18</v>
      </c>
      <c r="C14" s="16" t="s">
        <v>31</v>
      </c>
      <c r="D14" s="18" t="s">
        <v>23</v>
      </c>
      <c r="E14" s="15">
        <f>168+20</f>
        <v>188</v>
      </c>
      <c r="F14" s="25">
        <v>200</v>
      </c>
      <c r="G14" s="26">
        <f t="shared" si="0"/>
        <v>37600</v>
      </c>
    </row>
    <row r="15" spans="1:7" s="2" customFormat="1" ht="15.75" customHeight="1" x14ac:dyDescent="0.25">
      <c r="A15" s="10">
        <v>9</v>
      </c>
      <c r="B15" s="19" t="s">
        <v>19</v>
      </c>
      <c r="C15" s="22" t="s">
        <v>32</v>
      </c>
      <c r="D15" s="17" t="s">
        <v>23</v>
      </c>
      <c r="E15" s="15">
        <f>148+20</f>
        <v>168</v>
      </c>
      <c r="F15" s="25">
        <v>250</v>
      </c>
      <c r="G15" s="26">
        <f t="shared" si="0"/>
        <v>42000</v>
      </c>
    </row>
    <row r="16" spans="1:7" s="2" customFormat="1" ht="15.75" customHeight="1" x14ac:dyDescent="0.25">
      <c r="A16" s="10">
        <v>10</v>
      </c>
      <c r="B16" s="20" t="s">
        <v>20</v>
      </c>
      <c r="C16" s="16" t="s">
        <v>33</v>
      </c>
      <c r="D16" s="17" t="s">
        <v>23</v>
      </c>
      <c r="E16" s="15">
        <v>288</v>
      </c>
      <c r="F16" s="25">
        <v>450</v>
      </c>
      <c r="G16" s="26">
        <f t="shared" si="0"/>
        <v>129600</v>
      </c>
    </row>
    <row r="17" spans="1:15" s="2" customFormat="1" ht="15.75" customHeight="1" x14ac:dyDescent="0.25">
      <c r="A17" s="10">
        <v>11</v>
      </c>
      <c r="B17" s="19" t="s">
        <v>21</v>
      </c>
      <c r="C17" s="16" t="s">
        <v>30</v>
      </c>
      <c r="D17" s="17" t="s">
        <v>23</v>
      </c>
      <c r="E17" s="15">
        <v>72</v>
      </c>
      <c r="F17" s="25">
        <v>250</v>
      </c>
      <c r="G17" s="26">
        <f t="shared" si="0"/>
        <v>18000</v>
      </c>
    </row>
    <row r="18" spans="1:15" s="32" customFormat="1" ht="15.75" customHeight="1" x14ac:dyDescent="0.25">
      <c r="A18" s="27">
        <v>12</v>
      </c>
      <c r="B18" s="28" t="s">
        <v>42</v>
      </c>
      <c r="C18" s="16" t="s">
        <v>41</v>
      </c>
      <c r="D18" s="17" t="s">
        <v>23</v>
      </c>
      <c r="E18" s="29">
        <f>3489+120</f>
        <v>3609</v>
      </c>
      <c r="F18" s="30">
        <v>530</v>
      </c>
      <c r="G18" s="31">
        <f t="shared" si="0"/>
        <v>1912770</v>
      </c>
    </row>
    <row r="19" spans="1:15" s="2" customFormat="1" ht="15.75" customHeight="1" x14ac:dyDescent="0.25">
      <c r="A19" s="10">
        <v>13</v>
      </c>
      <c r="B19" s="19" t="s">
        <v>22</v>
      </c>
      <c r="C19" s="24" t="s">
        <v>34</v>
      </c>
      <c r="D19" s="17" t="s">
        <v>23</v>
      </c>
      <c r="E19" s="15">
        <v>960</v>
      </c>
      <c r="F19" s="25">
        <v>2180</v>
      </c>
      <c r="G19" s="26">
        <f t="shared" si="0"/>
        <v>2092800</v>
      </c>
    </row>
    <row r="20" spans="1:15" s="2" customFormat="1" ht="15.75" customHeight="1" x14ac:dyDescent="0.25">
      <c r="A20" s="10">
        <v>14</v>
      </c>
      <c r="B20" s="19" t="s">
        <v>35</v>
      </c>
      <c r="C20" s="16" t="s">
        <v>36</v>
      </c>
      <c r="D20" s="15" t="s">
        <v>24</v>
      </c>
      <c r="E20" s="15">
        <v>1440</v>
      </c>
      <c r="F20" s="25">
        <v>1755</v>
      </c>
      <c r="G20" s="26">
        <f t="shared" si="0"/>
        <v>2527200</v>
      </c>
    </row>
    <row r="21" spans="1:15" ht="21.6" customHeight="1" x14ac:dyDescent="0.25">
      <c r="A21" s="11"/>
      <c r="B21" s="11" t="s">
        <v>8</v>
      </c>
      <c r="C21" s="11"/>
      <c r="D21" s="10"/>
      <c r="E21" s="12"/>
      <c r="F21" s="13"/>
      <c r="G21" s="13">
        <f>SUM(G7:G20)</f>
        <v>7780480</v>
      </c>
    </row>
    <row r="22" spans="1:15" ht="26.45" customHeight="1" x14ac:dyDescent="0.25"/>
    <row r="23" spans="1:15" x14ac:dyDescent="0.25">
      <c r="A23" s="34" t="s">
        <v>9</v>
      </c>
      <c r="B23" s="34"/>
      <c r="C23" s="34"/>
      <c r="D23" s="34"/>
      <c r="E23" s="34"/>
      <c r="F23" s="34"/>
      <c r="G23" s="34"/>
      <c r="H23" s="34"/>
    </row>
    <row r="24" spans="1:15" s="3" customFormat="1" ht="53.25" customHeight="1" x14ac:dyDescent="0.25">
      <c r="A24" s="38" t="s">
        <v>11</v>
      </c>
      <c r="B24" s="38"/>
      <c r="C24" s="38"/>
      <c r="D24" s="38"/>
      <c r="E24" s="38"/>
      <c r="F24" s="38"/>
      <c r="G24" s="38"/>
      <c r="H24" s="5"/>
      <c r="I24" s="5"/>
      <c r="J24" s="5"/>
      <c r="K24" s="5"/>
      <c r="L24" s="5"/>
      <c r="M24" s="5"/>
      <c r="N24" s="5"/>
      <c r="O24" s="5"/>
    </row>
  </sheetData>
  <mergeCells count="4">
    <mergeCell ref="A4:G4"/>
    <mergeCell ref="A23:H23"/>
    <mergeCell ref="A6:G6"/>
    <mergeCell ref="A24:G24"/>
  </mergeCells>
  <pageMargins left="0.19685039370078741" right="0.19685039370078741" top="0.74803149606299213" bottom="0.74803149606299213" header="0.31496062992125984" footer="0.31496062992125984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2022-01-10T05:54:49Z</cp:lastPrinted>
  <dcterms:created xsi:type="dcterms:W3CDTF">2019-03-11T10:08:28Z</dcterms:created>
  <dcterms:modified xsi:type="dcterms:W3CDTF">2022-01-11T02:30:39Z</dcterms:modified>
</cp:coreProperties>
</file>