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5 от 09.04.2021г\"/>
    </mc:Choice>
  </mc:AlternateContent>
  <bookViews>
    <workbookView xWindow="0" yWindow="0" windowWidth="20490" windowHeight="7620"/>
  </bookViews>
  <sheets>
    <sheet name="реагент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реагенты!$A$1:$G$36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8" i="1"/>
  <c r="G31" i="1" l="1"/>
  <c r="G23" i="1" s="1"/>
  <c r="G32" i="1" s="1"/>
  <c r="G24" i="1"/>
  <c r="G25" i="1"/>
  <c r="G11" i="1"/>
  <c r="G10" i="1"/>
  <c r="G30" i="1" l="1"/>
  <c r="G13" i="1"/>
  <c r="G14" i="1"/>
  <c r="G15" i="1"/>
  <c r="G16" i="1"/>
  <c r="G17" i="1"/>
  <c r="G18" i="1"/>
  <c r="G19" i="1"/>
  <c r="G20" i="1"/>
  <c r="G21" i="1"/>
  <c r="G22" i="1"/>
  <c r="G29" i="1"/>
  <c r="G27" i="1"/>
  <c r="G28" i="1"/>
  <c r="G26" i="1"/>
  <c r="G7" i="1"/>
  <c r="G6" i="1" l="1"/>
  <c r="G9" i="1"/>
</calcChain>
</file>

<file path=xl/sharedStrings.xml><?xml version="1.0" encoding="utf-8"?>
<sst xmlns="http://schemas.openxmlformats.org/spreadsheetml/2006/main" count="83" uniqueCount="63">
  <si>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</si>
  <si>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</si>
  <si>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</si>
  <si>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</si>
  <si>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</si>
  <si>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</si>
  <si>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</si>
  <si>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</si>
  <si>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</si>
  <si>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</si>
  <si>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</si>
  <si>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</si>
  <si>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</si>
  <si>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</si>
  <si>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</si>
  <si>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Диагностические реагенты для автоматического биохимического анализатора закрытого типа BS-200E</t>
  </si>
  <si>
    <t>Сывороточный мультикалибратор Multi Sera Calibrator(10*3)</t>
  </si>
  <si>
    <t>упаковка</t>
  </si>
  <si>
    <t>Данный раствор предназначен для ежедневного проведения внутрилабораторного контроля точности измерений на приборах использующих в работе базовые реагенты ХР-300. Контрольный раствор предоставляет проверенные контрольные данные не менее чем по восьми клинического анализа крови плюс дополнительные аналитические параметры, относящиеся к трехвершинной кривой распределения лейкоцитов и гистограммам эритроцитов и тромбоцитов.  Флакон не менее 1,5мл. Наличие аттестованных референтных параметров соответствующих высоким, низким и нормальным показателям указанным во вкладыше, который прилагается к упаковке.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</si>
  <si>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на Sysmex: 1)EIGHTCHECK-3WP H 1.5 мл из комплекта Автоматический гематологический анализатор XP 300 +2 +8 C (Sysmex Corporation) 2)EIGHTCHECK-3WP L 1.5 мл из комплекта автоматический гематологический анализатор ХP 300  +2 +8С (Sysmex Corporation)</t>
  </si>
  <si>
    <t>Реагенты на гематологический анализатор  Sysmex XP-300</t>
  </si>
  <si>
    <t>Реактивы для исследования  системы гемостаза  ручным методом  и на коагулометре TS-4000</t>
  </si>
  <si>
    <t>АПТВ-тест (100 определений)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</si>
  <si>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тромбоп­лас­ти­но­во­го времени (АПТВ или АЧТВ).Состав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</t>
  </si>
  <si>
    <t>Техфибриноген ( на 100 определений)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</si>
  <si>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</t>
  </si>
  <si>
    <t>Шарики стальные для фиксации времени образования сгустка ( на коагулометр TS-4000)</t>
  </si>
  <si>
    <t>Кюветы реакционные ( на коагулометр TS-4000)</t>
  </si>
  <si>
    <t>Тест-полоски "АККУ-ЧЕК" Актив №50</t>
  </si>
  <si>
    <t>Набор рассчитан на проведение 200 анализов при расходе раствора фенантролина по 0,1 мл на 1 анализ.</t>
  </si>
  <si>
    <t>Иктофан № 50</t>
  </si>
  <si>
    <t>Мочевые тест-полоски для визуального определения</t>
  </si>
  <si>
    <t>Натриевая соль х.ч (хлорид натрия)</t>
  </si>
  <si>
    <t>Брилиант кризиловый синий ( 50 мл)</t>
  </si>
  <si>
    <t>Метиленовая синька (ХЧ)</t>
  </si>
  <si>
    <t xml:space="preserve">Бромтимоловый синий </t>
  </si>
  <si>
    <t>кг</t>
  </si>
  <si>
    <t>грамм</t>
  </si>
  <si>
    <t>порошок ЧДА</t>
  </si>
  <si>
    <t>готовая краска</t>
  </si>
  <si>
    <t>Реагенты</t>
  </si>
  <si>
    <t>Папаниколау гематоксилин Гарриса</t>
  </si>
  <si>
    <t>Папаниколау OG-6</t>
  </si>
  <si>
    <t>Папаниколау ЕА - 50</t>
  </si>
  <si>
    <t>Краситель темно синего цвета в стеклянной темной бутылке по 0,5л</t>
  </si>
  <si>
    <t>Краситель оранжевого цвета в стеклянной темной бутылке по 0,5л</t>
  </si>
  <si>
    <t>Краситель зеленого цвета в стеклянной  темной  бутылке по 0,5л</t>
  </si>
  <si>
    <t>литр</t>
  </si>
  <si>
    <t>Криоспрей (флакон по 150 мл)</t>
  </si>
  <si>
    <t>(флакон по 150 мл)</t>
  </si>
  <si>
    <t>Подсинивающий буфер для автоматической станции окрашиванияDako CoverStainer Link(1л)</t>
  </si>
  <si>
    <t>Подсинивающий буфер для автоматической станции окрашивания Dako CoverStainer LinkUp to 6000 tests, 1 L</t>
  </si>
  <si>
    <t>к объявлению 25 от 09.04.2021г.</t>
  </si>
  <si>
    <t>Билирубин прямой (DBIL/VOX)</t>
  </si>
  <si>
    <t>Креатинин (CREA-J)</t>
  </si>
  <si>
    <t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</si>
  <si>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CREA-J. Объем рабочего раствора не менее 210мл.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</si>
  <si>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Азур-Эозин по Романовскому-Гимзе (1л)</t>
  </si>
  <si>
    <t>Эозин метиленовый синий по Май-Грюнвальда (1л)</t>
  </si>
  <si>
    <t>Краситель по Романовскому</t>
  </si>
  <si>
    <t>Краситель - фиксатор по Май-Грюнвальду</t>
  </si>
  <si>
    <t>Стекла покровные  размер 24*50( в упаковке 100 штук)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</si>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</sst>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10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43" fontId="7" fillId="0" borderId="0" xfId="22" applyFont="1" applyAlignment="1">
      <alignment horizontal="right"/>
    </xf>
    <xf numFmtId="43" fontId="10" fillId="0" borderId="2" xfId="22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10" fillId="2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22" applyNumberFormat="1" applyFont="1" applyFill="1" applyBorder="1" applyAlignment="1">
      <alignment horizontal="right" vertical="center"/>
    </xf>
    <xf numFmtId="4" fontId="8" fillId="0" borderId="2" xfId="17" applyNumberFormat="1" applyFont="1" applyBorder="1" applyAlignment="1" applyProtection="1">
      <alignment horizontal="right" vertical="center" wrapText="1"/>
    </xf>
    <xf numFmtId="0" fontId="10" fillId="2" borderId="7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wrapText="1"/>
    </xf>
    <xf numFmtId="4" fontId="7" fillId="0" borderId="2" xfId="17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36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52</v>
      </c>
    </row>
    <row r="4" spans="1:7" ht="15.75" customHeight="1" x14ac:dyDescent="0.2">
      <c r="A4" s="64" t="s">
        <v>1</v>
      </c>
      <c r="B4" s="64"/>
      <c r="C4" s="64"/>
      <c r="D4" s="64"/>
      <c r="E4" s="64"/>
      <c r="F4" s="64"/>
      <c r="G4" s="64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4" t="s">
        <v>6</v>
      </c>
      <c r="G5" s="2" t="s">
        <v>7</v>
      </c>
    </row>
    <row r="6" spans="1:7" s="4" customFormat="1" ht="15.95" customHeight="1" x14ac:dyDescent="0.2">
      <c r="A6" s="61" t="s">
        <v>20</v>
      </c>
      <c r="B6" s="62"/>
      <c r="C6" s="62"/>
      <c r="D6" s="63"/>
      <c r="E6" s="3"/>
      <c r="F6" s="25"/>
      <c r="G6" s="50">
        <f>SUM(G7:G7)</f>
        <v>153360</v>
      </c>
    </row>
    <row r="7" spans="1:7" s="4" customFormat="1" ht="141.75" customHeight="1" x14ac:dyDescent="0.2">
      <c r="A7" s="8">
        <v>1</v>
      </c>
      <c r="B7" s="30" t="s">
        <v>19</v>
      </c>
      <c r="C7" s="29" t="s">
        <v>18</v>
      </c>
      <c r="D7" s="10" t="s">
        <v>10</v>
      </c>
      <c r="E7" s="10">
        <v>3</v>
      </c>
      <c r="F7" s="37">
        <v>51120</v>
      </c>
      <c r="G7" s="26">
        <f t="shared" ref="G7" si="0">E7*F7</f>
        <v>153360</v>
      </c>
    </row>
    <row r="8" spans="1:7" s="4" customFormat="1" ht="15.95" customHeight="1" x14ac:dyDescent="0.2">
      <c r="A8" s="5"/>
      <c r="B8" s="6"/>
      <c r="C8" s="6" t="s">
        <v>15</v>
      </c>
      <c r="D8" s="7"/>
      <c r="E8" s="3"/>
      <c r="F8" s="25"/>
      <c r="G8" s="50">
        <f>SUM(G9:G11)</f>
        <v>1712600</v>
      </c>
    </row>
    <row r="9" spans="1:7" s="4" customFormat="1" ht="129" customHeight="1" x14ac:dyDescent="0.2">
      <c r="A9" s="8">
        <v>2</v>
      </c>
      <c r="B9" s="55" t="s">
        <v>16</v>
      </c>
      <c r="C9" s="56" t="s">
        <v>14</v>
      </c>
      <c r="D9" s="57" t="s">
        <v>10</v>
      </c>
      <c r="E9" s="10">
        <v>3</v>
      </c>
      <c r="F9" s="37">
        <v>175200</v>
      </c>
      <c r="G9" s="11">
        <f t="shared" ref="G9:G11" si="1">F9*E9</f>
        <v>525600</v>
      </c>
    </row>
    <row r="10" spans="1:7" s="4" customFormat="1" ht="129" customHeight="1" x14ac:dyDescent="0.2">
      <c r="A10" s="8">
        <v>3</v>
      </c>
      <c r="B10" s="40" t="s">
        <v>53</v>
      </c>
      <c r="C10" s="9" t="s">
        <v>55</v>
      </c>
      <c r="D10" s="57" t="s">
        <v>10</v>
      </c>
      <c r="E10" s="10">
        <v>7</v>
      </c>
      <c r="F10" s="37">
        <v>39200</v>
      </c>
      <c r="G10" s="11">
        <f t="shared" si="1"/>
        <v>274400</v>
      </c>
    </row>
    <row r="11" spans="1:7" s="4" customFormat="1" ht="129" customHeight="1" x14ac:dyDescent="0.2">
      <c r="A11" s="8">
        <v>4</v>
      </c>
      <c r="B11" s="40" t="s">
        <v>54</v>
      </c>
      <c r="C11" s="9" t="s">
        <v>56</v>
      </c>
      <c r="D11" s="57" t="s">
        <v>10</v>
      </c>
      <c r="E11" s="10">
        <v>27</v>
      </c>
      <c r="F11" s="37">
        <v>33800</v>
      </c>
      <c r="G11" s="11">
        <f t="shared" si="1"/>
        <v>912600</v>
      </c>
    </row>
    <row r="12" spans="1:7" ht="18.75" customHeight="1" x14ac:dyDescent="0.2">
      <c r="A12" s="61" t="s">
        <v>21</v>
      </c>
      <c r="B12" s="62"/>
      <c r="C12" s="62"/>
      <c r="D12" s="63"/>
      <c r="E12" s="10"/>
      <c r="F12" s="37"/>
      <c r="G12" s="51">
        <f>SUM(G13:G22)</f>
        <v>1642640</v>
      </c>
    </row>
    <row r="13" spans="1:7" ht="116.25" customHeight="1" x14ac:dyDescent="0.2">
      <c r="A13" s="8">
        <v>5</v>
      </c>
      <c r="B13" s="31" t="s">
        <v>22</v>
      </c>
      <c r="C13" s="29" t="s">
        <v>23</v>
      </c>
      <c r="D13" s="10" t="s">
        <v>10</v>
      </c>
      <c r="E13" s="10">
        <v>7</v>
      </c>
      <c r="F13" s="37">
        <v>8959</v>
      </c>
      <c r="G13" s="11">
        <f>F13*E13</f>
        <v>62713</v>
      </c>
    </row>
    <row r="14" spans="1:7" ht="36.75" customHeight="1" x14ac:dyDescent="0.2">
      <c r="A14" s="8">
        <v>6</v>
      </c>
      <c r="B14" s="33" t="s">
        <v>24</v>
      </c>
      <c r="C14" s="35" t="s">
        <v>25</v>
      </c>
      <c r="D14" s="34" t="s">
        <v>10</v>
      </c>
      <c r="E14" s="10">
        <v>10</v>
      </c>
      <c r="F14" s="37">
        <v>17500</v>
      </c>
      <c r="G14" s="11">
        <f t="shared" ref="G14:G22" si="2">F14*E14</f>
        <v>175000</v>
      </c>
    </row>
    <row r="15" spans="1:7" ht="36.75" customHeight="1" x14ac:dyDescent="0.2">
      <c r="A15" s="8">
        <v>7</v>
      </c>
      <c r="B15" s="30" t="s">
        <v>26</v>
      </c>
      <c r="C15" s="30" t="s">
        <v>26</v>
      </c>
      <c r="D15" s="10" t="s">
        <v>17</v>
      </c>
      <c r="E15" s="10">
        <v>5</v>
      </c>
      <c r="F15" s="37">
        <v>36000</v>
      </c>
      <c r="G15" s="11">
        <f t="shared" si="2"/>
        <v>180000</v>
      </c>
    </row>
    <row r="16" spans="1:7" ht="36.75" customHeight="1" x14ac:dyDescent="0.2">
      <c r="A16" s="8">
        <v>8</v>
      </c>
      <c r="B16" s="31" t="s">
        <v>27</v>
      </c>
      <c r="C16" s="31" t="s">
        <v>27</v>
      </c>
      <c r="D16" s="10" t="s">
        <v>17</v>
      </c>
      <c r="E16" s="10">
        <v>5</v>
      </c>
      <c r="F16" s="37">
        <v>201840</v>
      </c>
      <c r="G16" s="11">
        <f t="shared" si="2"/>
        <v>1009200</v>
      </c>
    </row>
    <row r="17" spans="1:7" ht="25.5" customHeight="1" x14ac:dyDescent="0.2">
      <c r="A17" s="8">
        <v>9</v>
      </c>
      <c r="B17" s="31" t="s">
        <v>28</v>
      </c>
      <c r="C17" s="38" t="s">
        <v>29</v>
      </c>
      <c r="D17" s="10" t="s">
        <v>17</v>
      </c>
      <c r="E17" s="10">
        <v>15</v>
      </c>
      <c r="F17" s="37">
        <v>8080</v>
      </c>
      <c r="G17" s="11">
        <f t="shared" si="2"/>
        <v>121200</v>
      </c>
    </row>
    <row r="18" spans="1:7" ht="18" customHeight="1" x14ac:dyDescent="0.2">
      <c r="A18" s="8">
        <v>10</v>
      </c>
      <c r="B18" s="39" t="s">
        <v>30</v>
      </c>
      <c r="C18" s="42" t="s">
        <v>31</v>
      </c>
      <c r="D18" s="34" t="s">
        <v>17</v>
      </c>
      <c r="E18" s="10">
        <v>3</v>
      </c>
      <c r="F18" s="37">
        <v>3000</v>
      </c>
      <c r="G18" s="11">
        <f t="shared" si="2"/>
        <v>9000</v>
      </c>
    </row>
    <row r="19" spans="1:7" ht="18" customHeight="1" x14ac:dyDescent="0.2">
      <c r="A19" s="8">
        <v>11</v>
      </c>
      <c r="B19" s="40" t="s">
        <v>32</v>
      </c>
      <c r="C19" s="43" t="s">
        <v>38</v>
      </c>
      <c r="D19" s="41" t="s">
        <v>36</v>
      </c>
      <c r="E19" s="44">
        <v>5</v>
      </c>
      <c r="F19" s="45">
        <v>4200</v>
      </c>
      <c r="G19" s="11">
        <f t="shared" si="2"/>
        <v>21000</v>
      </c>
    </row>
    <row r="20" spans="1:7" ht="19.5" customHeight="1" x14ac:dyDescent="0.2">
      <c r="A20" s="8">
        <v>12</v>
      </c>
      <c r="B20" s="40" t="s">
        <v>33</v>
      </c>
      <c r="C20" s="43" t="s">
        <v>39</v>
      </c>
      <c r="D20" s="41" t="s">
        <v>13</v>
      </c>
      <c r="E20" s="44">
        <v>1</v>
      </c>
      <c r="F20" s="45">
        <v>3527</v>
      </c>
      <c r="G20" s="11">
        <f t="shared" si="2"/>
        <v>3527</v>
      </c>
    </row>
    <row r="21" spans="1:7" ht="18" customHeight="1" x14ac:dyDescent="0.2">
      <c r="A21" s="8">
        <v>13</v>
      </c>
      <c r="B21" s="40" t="s">
        <v>34</v>
      </c>
      <c r="C21" s="43" t="s">
        <v>38</v>
      </c>
      <c r="D21" s="41" t="s">
        <v>37</v>
      </c>
      <c r="E21" s="44">
        <v>50</v>
      </c>
      <c r="F21" s="45">
        <v>200</v>
      </c>
      <c r="G21" s="11">
        <f t="shared" si="2"/>
        <v>10000</v>
      </c>
    </row>
    <row r="22" spans="1:7" ht="18.75" customHeight="1" x14ac:dyDescent="0.2">
      <c r="A22" s="8">
        <v>14</v>
      </c>
      <c r="B22" s="40" t="s">
        <v>35</v>
      </c>
      <c r="C22" s="43" t="s">
        <v>38</v>
      </c>
      <c r="D22" s="41" t="s">
        <v>37</v>
      </c>
      <c r="E22" s="44">
        <v>50</v>
      </c>
      <c r="F22" s="45">
        <v>1020</v>
      </c>
      <c r="G22" s="11">
        <f t="shared" si="2"/>
        <v>51000</v>
      </c>
    </row>
    <row r="23" spans="1:7" ht="18.75" customHeight="1" x14ac:dyDescent="0.2">
      <c r="A23" s="61" t="s">
        <v>40</v>
      </c>
      <c r="B23" s="62"/>
      <c r="C23" s="62"/>
      <c r="D23" s="63"/>
      <c r="E23" s="44"/>
      <c r="F23" s="45"/>
      <c r="G23" s="51">
        <f>SUM(G24:G31)</f>
        <v>1878018.4</v>
      </c>
    </row>
    <row r="24" spans="1:7" ht="18.75" customHeight="1" x14ac:dyDescent="0.2">
      <c r="A24" s="8">
        <v>15</v>
      </c>
      <c r="B24" s="31" t="s">
        <v>57</v>
      </c>
      <c r="C24" s="31" t="s">
        <v>59</v>
      </c>
      <c r="D24" s="58" t="s">
        <v>47</v>
      </c>
      <c r="E24" s="44">
        <v>4</v>
      </c>
      <c r="F24" s="45">
        <v>4850</v>
      </c>
      <c r="G24" s="11">
        <f t="shared" ref="G24:G25" si="3">E24*F24</f>
        <v>19400</v>
      </c>
    </row>
    <row r="25" spans="1:7" ht="18.75" customHeight="1" x14ac:dyDescent="0.2">
      <c r="A25" s="8">
        <v>16</v>
      </c>
      <c r="B25" s="31" t="s">
        <v>58</v>
      </c>
      <c r="C25" s="31" t="s">
        <v>60</v>
      </c>
      <c r="D25" s="58" t="s">
        <v>47</v>
      </c>
      <c r="E25" s="44">
        <v>25</v>
      </c>
      <c r="F25" s="45">
        <v>1546</v>
      </c>
      <c r="G25" s="11">
        <f t="shared" si="3"/>
        <v>38650</v>
      </c>
    </row>
    <row r="26" spans="1:7" ht="18.75" customHeight="1" x14ac:dyDescent="0.2">
      <c r="A26" s="8">
        <v>17</v>
      </c>
      <c r="B26" s="46" t="s">
        <v>41</v>
      </c>
      <c r="C26" s="35" t="s">
        <v>44</v>
      </c>
      <c r="D26" s="32" t="s">
        <v>47</v>
      </c>
      <c r="E26" s="44">
        <v>1</v>
      </c>
      <c r="F26" s="45">
        <v>53300</v>
      </c>
      <c r="G26" s="11">
        <f>E26*F26</f>
        <v>53300</v>
      </c>
    </row>
    <row r="27" spans="1:7" ht="18.75" customHeight="1" x14ac:dyDescent="0.2">
      <c r="A27" s="8">
        <v>18</v>
      </c>
      <c r="B27" s="46" t="s">
        <v>42</v>
      </c>
      <c r="C27" s="35" t="s">
        <v>45</v>
      </c>
      <c r="D27" s="32" t="s">
        <v>47</v>
      </c>
      <c r="E27" s="44">
        <v>1</v>
      </c>
      <c r="F27" s="45">
        <v>37700</v>
      </c>
      <c r="G27" s="11">
        <f t="shared" ref="G27:G31" si="4">E27*F27</f>
        <v>37700</v>
      </c>
    </row>
    <row r="28" spans="1:7" ht="18.75" customHeight="1" x14ac:dyDescent="0.2">
      <c r="A28" s="8">
        <v>19</v>
      </c>
      <c r="B28" s="46" t="s">
        <v>43</v>
      </c>
      <c r="C28" s="35" t="s">
        <v>46</v>
      </c>
      <c r="D28" s="32" t="s">
        <v>47</v>
      </c>
      <c r="E28" s="44">
        <v>1</v>
      </c>
      <c r="F28" s="45">
        <v>45200</v>
      </c>
      <c r="G28" s="11">
        <f t="shared" si="4"/>
        <v>45200</v>
      </c>
    </row>
    <row r="29" spans="1:7" ht="18.75" customHeight="1" x14ac:dyDescent="0.2">
      <c r="A29" s="8">
        <v>20</v>
      </c>
      <c r="B29" s="40" t="s">
        <v>48</v>
      </c>
      <c r="C29" s="43" t="s">
        <v>49</v>
      </c>
      <c r="D29" s="41" t="s">
        <v>13</v>
      </c>
      <c r="E29" s="44">
        <v>2</v>
      </c>
      <c r="F29" s="49">
        <v>22000</v>
      </c>
      <c r="G29" s="11">
        <f t="shared" si="4"/>
        <v>44000</v>
      </c>
    </row>
    <row r="30" spans="1:7" ht="25.5" customHeight="1" x14ac:dyDescent="0.2">
      <c r="A30" s="8">
        <v>21</v>
      </c>
      <c r="B30" s="53" t="s">
        <v>50</v>
      </c>
      <c r="C30" s="52" t="s">
        <v>51</v>
      </c>
      <c r="D30" s="41" t="s">
        <v>13</v>
      </c>
      <c r="E30" s="48">
        <v>10</v>
      </c>
      <c r="F30" s="54">
        <v>163325</v>
      </c>
      <c r="G30" s="11">
        <f t="shared" si="4"/>
        <v>1633250</v>
      </c>
    </row>
    <row r="31" spans="1:7" ht="47.25" customHeight="1" x14ac:dyDescent="0.2">
      <c r="A31" s="8">
        <v>22</v>
      </c>
      <c r="B31" s="40" t="s">
        <v>61</v>
      </c>
      <c r="C31" s="40" t="s">
        <v>61</v>
      </c>
      <c r="D31" s="41" t="s">
        <v>62</v>
      </c>
      <c r="E31" s="48">
        <v>8</v>
      </c>
      <c r="F31" s="54">
        <v>814.8</v>
      </c>
      <c r="G31" s="11">
        <f t="shared" si="4"/>
        <v>6518.4</v>
      </c>
    </row>
    <row r="32" spans="1:7" s="17" customFormat="1" ht="13.5" customHeight="1" x14ac:dyDescent="0.2">
      <c r="A32" s="12"/>
      <c r="B32" s="13" t="s">
        <v>11</v>
      </c>
      <c r="C32" s="47"/>
      <c r="D32" s="14"/>
      <c r="E32" s="15"/>
      <c r="F32" s="27"/>
      <c r="G32" s="16">
        <f>G6+G8+G12+G23</f>
        <v>5386618.4000000004</v>
      </c>
    </row>
    <row r="33" spans="1:7" ht="26.45" customHeight="1" x14ac:dyDescent="0.2">
      <c r="A33" s="18"/>
      <c r="B33" s="19"/>
      <c r="C33" s="19"/>
      <c r="D33" s="20"/>
      <c r="E33" s="21"/>
      <c r="F33" s="28"/>
      <c r="G33" s="22"/>
    </row>
    <row r="34" spans="1:7" x14ac:dyDescent="0.2">
      <c r="A34" s="60" t="s">
        <v>8</v>
      </c>
      <c r="B34" s="60"/>
      <c r="C34" s="60"/>
      <c r="D34" s="60"/>
      <c r="E34" s="60"/>
      <c r="F34" s="60"/>
      <c r="G34" s="60"/>
    </row>
    <row r="35" spans="1:7" s="23" customFormat="1" ht="53.25" customHeight="1" x14ac:dyDescent="0.2">
      <c r="A35" s="59" t="s">
        <v>12</v>
      </c>
      <c r="B35" s="59"/>
      <c r="C35" s="59"/>
      <c r="D35" s="59"/>
      <c r="E35" s="59"/>
      <c r="F35" s="59"/>
      <c r="G35" s="59"/>
    </row>
  </sheetData>
  <mergeCells count="6">
    <mergeCell ref="A35:G35"/>
    <mergeCell ref="A34:G34"/>
    <mergeCell ref="A23:D23"/>
    <mergeCell ref="A4:G4"/>
    <mergeCell ref="A6:D6"/>
    <mergeCell ref="A12:D12"/>
  </mergeCells>
  <pageMargins left="0.23622047244094491" right="0.23622047244094491" top="0.74803149606299213" bottom="0" header="0.31496062992125984" footer="0.31496062992125984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реагенты</vt:lpstr>
      <vt:lpstr>реагенты!Область_печати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2021-04-09T05:14:58Z</cp:lastPrinted>
  <dcterms:created xsi:type="dcterms:W3CDTF">2019-03-11T10:08:28Z</dcterms:created>
  <dcterms:modified xsi:type="dcterms:W3CDTF">2021-04-09T08:31:41Z</dcterms:modified>
</cp:coreProperties>
</file>