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Самал\Desktop\ОБМЕН\ЛС и ИМН\Объявления 2020 г\44 от 01.06.2020г\"/>
    </mc:Choice>
  </mc:AlternateContent>
  <bookViews>
    <workbookView xWindow="0" yWindow="0" windowWidth="28800" windowHeight="12300"/>
  </bookViews>
  <sheets>
    <sheet name="ЛС и ИМН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'ЛС и ИМН'!$A$1:$G$59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/>
</workbook>
</file>

<file path=xl/calcChain.xml><?xml version="1.0" encoding="utf-8"?>
<calcChain xmlns="http://schemas.openxmlformats.org/spreadsheetml/2006/main">
  <c r="G32" i="1" l="1"/>
  <c r="G31" i="1" l="1"/>
  <c r="G36" i="1"/>
  <c r="G8" i="1" l="1"/>
  <c r="G9" i="1"/>
  <c r="G10" i="1"/>
  <c r="G11" i="1"/>
  <c r="G12" i="1"/>
  <c r="G35" i="1"/>
  <c r="G37" i="1"/>
  <c r="G23" i="1"/>
  <c r="G24" i="1"/>
  <c r="G25" i="1"/>
  <c r="G26" i="1"/>
  <c r="G27" i="1"/>
  <c r="G28" i="1"/>
  <c r="G29" i="1"/>
  <c r="G30" i="1"/>
  <c r="F33" i="1"/>
  <c r="F22" i="1"/>
  <c r="G22" i="1" s="1"/>
  <c r="F21" i="1"/>
  <c r="G21" i="1" s="1"/>
  <c r="F20" i="1"/>
  <c r="G20" i="1" s="1"/>
  <c r="F19" i="1"/>
  <c r="G19" i="1" s="1"/>
  <c r="F18" i="1"/>
  <c r="G18" i="1" s="1"/>
  <c r="F17" i="1"/>
  <c r="G17" i="1" s="1"/>
  <c r="F16" i="1"/>
  <c r="G16" i="1" s="1"/>
  <c r="G13" i="1" l="1"/>
  <c r="G14" i="1"/>
  <c r="G15" i="1"/>
  <c r="G34" i="1" l="1"/>
  <c r="G33" i="1" l="1"/>
  <c r="G7" i="1"/>
  <c r="G38" i="1" l="1"/>
</calcChain>
</file>

<file path=xl/sharedStrings.xml><?xml version="1.0" encoding="utf-8"?>
<sst xmlns="http://schemas.openxmlformats.org/spreadsheetml/2006/main" count="123" uniqueCount="84">
  <si>
    <t>Приложение 1</t>
  </si>
  <si>
    <t>Перечень закупаемых товаров</t>
  </si>
  <si>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</si>
  <si>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</si>
  <si>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</si>
  <si>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</si>
  <si>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</si>
  <si>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</si>
  <si>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>* \примечание:</t>
  </si>
  <si>
    <t>Председатель</t>
  </si>
  <si>
    <t>Кухарева А.А.</t>
  </si>
  <si>
    <t xml:space="preserve">Заведующая отделением реанимации и интенсивной терапии  </t>
  </si>
  <si>
    <t>Ким Н.В.</t>
  </si>
  <si>
    <t>Главная медсестра</t>
  </si>
  <si>
    <t>Нагомбаева З.А.</t>
  </si>
  <si>
    <t>Юрисконсульт</t>
  </si>
  <si>
    <t>Бабиев Б.Е.</t>
  </si>
  <si>
    <t>Бухгалтер</t>
  </si>
  <si>
    <t>Нурлан А.</t>
  </si>
  <si>
    <t>Секретарь</t>
  </si>
  <si>
    <t>Мукажанов А.Т.</t>
  </si>
  <si>
    <t>Описание лекарственного средства и медицинского изделия (краткая характеристика)</t>
  </si>
  <si>
    <t>Сумма закупа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</si>
  <si>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обязательной сертификации, то это указывается  в документе. Должен быть указан производитель и страну производителя изделия)</t>
  </si>
  <si>
    <t>Аспирационная/промывочная  трубка, 5 мм</t>
  </si>
  <si>
    <t>Медицинские изделия</t>
  </si>
  <si>
    <t>A5798 Аспирационная/промывочная трубка, 5 мм</t>
  </si>
  <si>
    <t>штука</t>
  </si>
  <si>
    <t>Наконечник</t>
  </si>
  <si>
    <t>Корженко О.О.</t>
  </si>
  <si>
    <t xml:space="preserve">Аспирационный наконечник Yankauer одноразовый </t>
  </si>
  <si>
    <t>Заместитель директора по стратегическому планированию и развитию</t>
  </si>
  <si>
    <t>Перчатки  хир.стер 7,0 размер</t>
  </si>
  <si>
    <t>пар</t>
  </si>
  <si>
    <t>Перчатки хирургические латексные текстурированные неопудренные стерильные, размер 7,0</t>
  </si>
  <si>
    <t>Провизор</t>
  </si>
  <si>
    <t>Темиржанова Л.Р.</t>
  </si>
  <si>
    <t>Дренажная трубка</t>
  </si>
  <si>
    <t xml:space="preserve">Дренажная трубка силиконовая, размер 7,0х11 </t>
  </si>
  <si>
    <t>Дренажная трубка силиконовая, размер 5,0х7,0</t>
  </si>
  <si>
    <t>Дренажная трубка силиконовая, размер 20х25</t>
  </si>
  <si>
    <t>метр</t>
  </si>
  <si>
    <t>Бумага фильтровальная</t>
  </si>
  <si>
    <t>Бумага фильтровальная беззольная</t>
  </si>
  <si>
    <t>рулоны</t>
  </si>
  <si>
    <t xml:space="preserve">Бумага фильтровальная зольная (1кг) </t>
  </si>
  <si>
    <t>упаковка</t>
  </si>
  <si>
    <t>Воронка</t>
  </si>
  <si>
    <t>Воронки стеклянные 56*80</t>
  </si>
  <si>
    <t>Воронки стеклянные 75*100</t>
  </si>
  <si>
    <t>Гель</t>
  </si>
  <si>
    <t>Гель для дефибриллятора туба 250 мг</t>
  </si>
  <si>
    <t>туба</t>
  </si>
  <si>
    <t>Иглы  хирургические</t>
  </si>
  <si>
    <t>3В1-1,1*50 ,уп № 50</t>
  </si>
  <si>
    <t>4А1-0,8*32 № 50 штук в упаковке</t>
  </si>
  <si>
    <t>4А1-1,08*45 № 50 штук в упаковке</t>
  </si>
  <si>
    <t>4В1-0,9*36 № 50 штук в упаковке</t>
  </si>
  <si>
    <t>4В1-1,0*25 № 50 штук в упаковке</t>
  </si>
  <si>
    <t>4В1-1,1*30   № 50 штук в упаковке</t>
  </si>
  <si>
    <t>4В1-1,2*55 № 50 штук в упаковке</t>
  </si>
  <si>
    <t>Контейнер</t>
  </si>
  <si>
    <t xml:space="preserve">Контейнер для транспортировки стандартных предметных стекол 25х76 </t>
  </si>
  <si>
    <t>Кювета</t>
  </si>
  <si>
    <t>Кювета на КФК - 2, объем 5,0</t>
  </si>
  <si>
    <t>Ларингеальные маски</t>
  </si>
  <si>
    <t>Ларингеальная маска 4 размер</t>
  </si>
  <si>
    <t>Ларингеальная маска 5 размер</t>
  </si>
  <si>
    <t>Лезвия</t>
  </si>
  <si>
    <t>Лезвия, Съемные  одноразовые №15 - 100 шт в уп</t>
  </si>
  <si>
    <t>Лезвия, Съемные  одноразовые №22 - 100 шт в уп</t>
  </si>
  <si>
    <t>Лезвия, Съемные  одноразовые №23 - 100 шт в уп</t>
  </si>
  <si>
    <t>Мерная емкость</t>
  </si>
  <si>
    <t>Мерная емкость 500мл (для аптечки)</t>
  </si>
  <si>
    <t>Системы</t>
  </si>
  <si>
    <t>Система для переливания крови система для переливания крови и кровезаменителей 18 G</t>
  </si>
  <si>
    <t>Цилиндр мерный</t>
  </si>
  <si>
    <t>Цилиндр мерный на 50 мл</t>
  </si>
  <si>
    <t>Соединительная трубка</t>
  </si>
  <si>
    <t>Соединительная трубка для аспирационного наконечника одноразовый 5 м</t>
  </si>
  <si>
    <t>к объявлению 44 от 01.06.2020г.</t>
  </si>
  <si>
    <t>Набор для катетеризации крупных сосудов</t>
  </si>
  <si>
    <t>Набор для катетеризации крупных сосудов, одноразовый, стерильный.  Катетер двухканальный 7F*20см, проводник J 035*60см, дилататор 8F*12см,  игла 18G*7см, шприц 10мл, скальпель, Мотыльковый клапан с зажимом</t>
  </si>
  <si>
    <t>Набор для катетеризации крупных сосудов, одноразовый, стерильный.  Катетер одноканальный 7F*20см, проводник J 035*60см, дилататор 8F*12см,  игла 18G*7см, шприц 10мл, скальпель, Мотыльковый клапан с зажимом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</si>
</sst>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  <numFmt numFmtId="166" formatCode="_-* #,##0.00,_₽_-;\-* #,##0.00,_₽_-;_-* \-??\ _₽_-;_-@_-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3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6" fillId="0" borderId="0" applyBorder="0" applyProtection="0"/>
  </cellStyleXfs>
  <cellXfs count="44">
    <xf numFmtId="0" fontId="0" fillId="0" borderId="0" xfId="0"/>
    <xf numFmtId="0" fontId="7" fillId="0" borderId="2" xfId="0" applyFont="1" applyFill="1" applyBorder="1" applyAlignment="1">
      <alignment horizontal="left" vertical="top" wrapText="1"/>
    </xf>
    <xf numFmtId="0" fontId="7" fillId="0" borderId="2" xfId="5" applyFont="1" applyFill="1" applyBorder="1" applyAlignment="1">
      <alignment horizontal="center" vertical="center" wrapText="1"/>
    </xf>
    <xf numFmtId="4" fontId="7" fillId="0" borderId="2" xfId="0" applyNumberFormat="1" applyFont="1" applyFill="1" applyBorder="1" applyAlignment="1">
      <alignment vertical="center"/>
    </xf>
    <xf numFmtId="0" fontId="7" fillId="0" borderId="0" xfId="1" applyFont="1"/>
    <xf numFmtId="0" fontId="8" fillId="0" borderId="2" xfId="1" applyFont="1" applyBorder="1" applyAlignment="1">
      <alignment horizontal="center" vertical="center" wrapText="1"/>
    </xf>
    <xf numFmtId="0" fontId="7" fillId="0" borderId="0" xfId="1" applyFont="1" applyFill="1"/>
    <xf numFmtId="0" fontId="8" fillId="0" borderId="2" xfId="1" applyFont="1" applyBorder="1" applyAlignment="1">
      <alignment horizontal="center" vertical="center"/>
    </xf>
    <xf numFmtId="0" fontId="8" fillId="0" borderId="2" xfId="1" applyFont="1" applyBorder="1"/>
    <xf numFmtId="0" fontId="8" fillId="0" borderId="2" xfId="5" applyFont="1" applyFill="1" applyBorder="1" applyAlignment="1">
      <alignment horizontal="left" vertical="top" wrapText="1"/>
    </xf>
    <xf numFmtId="0" fontId="8" fillId="0" borderId="2" xfId="5" applyFont="1" applyFill="1" applyBorder="1" applyAlignment="1">
      <alignment horizontal="center" vertical="top" wrapText="1"/>
    </xf>
    <xf numFmtId="4" fontId="8" fillId="0" borderId="2" xfId="5" applyNumberFormat="1" applyFont="1" applyFill="1" applyBorder="1" applyAlignment="1">
      <alignment horizontal="right" vertical="top" wrapText="1"/>
    </xf>
    <xf numFmtId="4" fontId="8" fillId="0" borderId="2" xfId="5" applyNumberFormat="1" applyFont="1" applyFill="1" applyBorder="1" applyAlignment="1">
      <alignment horizontal="right" vertical="top"/>
    </xf>
    <xf numFmtId="0" fontId="8" fillId="0" borderId="0" xfId="1" applyFont="1"/>
    <xf numFmtId="0" fontId="7" fillId="0" borderId="0" xfId="1" applyFont="1" applyBorder="1"/>
    <xf numFmtId="0" fontId="7" fillId="0" borderId="0" xfId="5" applyFont="1" applyFill="1" applyBorder="1" applyAlignment="1">
      <alignment horizontal="left" vertical="top" wrapText="1"/>
    </xf>
    <xf numFmtId="0" fontId="7" fillId="0" borderId="0" xfId="5" applyFont="1" applyFill="1" applyBorder="1" applyAlignment="1">
      <alignment horizontal="center" vertical="top" wrapText="1"/>
    </xf>
    <xf numFmtId="0" fontId="7" fillId="0" borderId="0" xfId="5" applyFont="1" applyFill="1" applyBorder="1" applyAlignment="1">
      <alignment horizontal="right" vertical="top" wrapText="1"/>
    </xf>
    <xf numFmtId="4" fontId="7" fillId="0" borderId="0" xfId="5" applyNumberFormat="1" applyFont="1" applyFill="1" applyBorder="1" applyAlignment="1">
      <alignment horizontal="right" vertical="top" wrapText="1"/>
    </xf>
    <xf numFmtId="4" fontId="7" fillId="0" borderId="0" xfId="5" applyNumberFormat="1" applyFont="1" applyFill="1" applyBorder="1" applyAlignment="1">
      <alignment horizontal="right" vertical="top"/>
    </xf>
    <xf numFmtId="0" fontId="7" fillId="0" borderId="0" xfId="0" applyFont="1" applyFill="1"/>
    <xf numFmtId="0" fontId="8" fillId="0" borderId="0" xfId="0" applyFont="1" applyFill="1" applyAlignment="1">
      <alignment horizontal="left"/>
    </xf>
    <xf numFmtId="0" fontId="7" fillId="0" borderId="0" xfId="0" applyFont="1" applyFill="1" applyAlignment="1">
      <alignment horizontal="justify"/>
    </xf>
    <xf numFmtId="0" fontId="7" fillId="0" borderId="0" xfId="0" applyFont="1" applyFill="1" applyAlignment="1">
      <alignment horizontal="left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/>
    </xf>
    <xf numFmtId="3" fontId="8" fillId="0" borderId="2" xfId="5" applyNumberFormat="1" applyFont="1" applyFill="1" applyBorder="1" applyAlignment="1">
      <alignment horizontal="center" vertical="top" wrapText="1"/>
    </xf>
    <xf numFmtId="0" fontId="7" fillId="0" borderId="2" xfId="5" applyFont="1" applyFill="1" applyBorder="1" applyAlignment="1">
      <alignment horizontal="left" vertical="top" wrapText="1"/>
    </xf>
    <xf numFmtId="3" fontId="7" fillId="0" borderId="2" xfId="5" applyNumberFormat="1" applyFont="1" applyFill="1" applyBorder="1" applyAlignment="1">
      <alignment horizontal="center" vertical="center" wrapText="1"/>
    </xf>
    <xf numFmtId="4" fontId="7" fillId="0" borderId="2" xfId="5" applyNumberFormat="1" applyFont="1" applyFill="1" applyBorder="1" applyAlignment="1">
      <alignment horizontal="right" vertical="center" wrapText="1"/>
    </xf>
    <xf numFmtId="4" fontId="7" fillId="0" borderId="2" xfId="0" applyNumberFormat="1" applyFont="1" applyFill="1" applyBorder="1" applyAlignment="1">
      <alignment horizontal="right" vertical="center"/>
    </xf>
    <xf numFmtId="0" fontId="7" fillId="0" borderId="2" xfId="5" applyFont="1" applyFill="1" applyBorder="1" applyAlignment="1">
      <alignment horizontal="left" vertical="center" wrapText="1"/>
    </xf>
    <xf numFmtId="0" fontId="7" fillId="0" borderId="0" xfId="1" applyFont="1" applyFill="1" applyAlignment="1">
      <alignment horizontal="left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/>
    <xf numFmtId="0" fontId="8" fillId="0" borderId="1" xfId="1" applyFont="1" applyBorder="1" applyAlignment="1">
      <alignment horizontal="center"/>
    </xf>
    <xf numFmtId="0" fontId="8" fillId="0" borderId="3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</cellXfs>
  <cellStyles count="23">
    <cellStyle name="TableStyleLight1" xfId="22"/>
    <cellStyle name="Гиперссылка 2" xfId="2"/>
    <cellStyle name="Обычный" xfId="0" builtinId="0"/>
    <cellStyle name="Обычный 10 25" xfId="3"/>
    <cellStyle name="Обычный 2" xfId="4"/>
    <cellStyle name="Обычный 2 2" xfId="5"/>
    <cellStyle name="Обычный 2 2 2" xfId="6"/>
    <cellStyle name="Обычный 2 3" xfId="7"/>
    <cellStyle name="Обычный 2 4" xfId="8"/>
    <cellStyle name="Обычный 3" xfId="9"/>
    <cellStyle name="Обычный 3 2" xfId="10"/>
    <cellStyle name="Обычный 3 3" xfId="11"/>
    <cellStyle name="Обычный 4" xfId="12"/>
    <cellStyle name="Обычный 5" xfId="1"/>
    <cellStyle name="Обычный 6" xfId="13"/>
    <cellStyle name="Обычный 6 2" xfId="14"/>
    <cellStyle name="Обычный 7" xfId="15"/>
    <cellStyle name="Обычный 8 6" xfId="16"/>
    <cellStyle name="Финансовый 2" xfId="17"/>
    <cellStyle name="Финансовый 3" xfId="18"/>
    <cellStyle name="Финансовый 4" xfId="19"/>
    <cellStyle name="Финансовый 5" xfId="20"/>
    <cellStyle name="Финансовый 6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7"/>
  <sheetViews>
    <sheetView tabSelected="1" view="pageBreakPreview" zoomScaleSheetLayoutView="100" workbookViewId="0">
      <selection activeCell="E33" sqref="E33"/>
    </sheetView>
  </sheetViews>
  <sheetFormatPr defaultColWidth="8.85546875" defaultRowHeight="15.75" x14ac:dyDescent="0.25"/>
  <cols>
    <col min="1" max="1" width="8.85546875" style="4"/>
    <col min="2" max="2" width="38.7109375" style="4" customWidth="1"/>
    <col min="3" max="3" width="58.85546875" style="4" customWidth="1"/>
    <col min="4" max="4" width="13.28515625" style="4" customWidth="1"/>
    <col min="5" max="5" width="15.42578125" style="4" customWidth="1"/>
    <col min="6" max="6" width="13.28515625" style="4" customWidth="1"/>
    <col min="7" max="7" width="17.85546875" style="4" customWidth="1"/>
    <col min="8" max="16384" width="8.85546875" style="4"/>
  </cols>
  <sheetData>
    <row r="1" spans="1:7" x14ac:dyDescent="0.25">
      <c r="E1" s="4" t="s">
        <v>0</v>
      </c>
    </row>
    <row r="2" spans="1:7" x14ac:dyDescent="0.25">
      <c r="E2" s="4" t="s">
        <v>80</v>
      </c>
    </row>
    <row r="4" spans="1:7" ht="15.75" customHeight="1" x14ac:dyDescent="0.25">
      <c r="A4" s="40" t="s">
        <v>1</v>
      </c>
      <c r="B4" s="40"/>
      <c r="C4" s="40"/>
      <c r="D4" s="40"/>
      <c r="E4" s="40"/>
      <c r="F4" s="40"/>
      <c r="G4" s="40"/>
    </row>
    <row r="5" spans="1:7" ht="40.5" customHeight="1" x14ac:dyDescent="0.25">
      <c r="A5" s="5" t="s">
        <v>2</v>
      </c>
      <c r="B5" s="5" t="s">
        <v>3</v>
      </c>
      <c r="C5" s="5" t="s">
        <v>21</v>
      </c>
      <c r="D5" s="5" t="s">
        <v>4</v>
      </c>
      <c r="E5" s="5" t="s">
        <v>5</v>
      </c>
      <c r="F5" s="5" t="s">
        <v>6</v>
      </c>
      <c r="G5" s="5" t="s">
        <v>7</v>
      </c>
    </row>
    <row r="6" spans="1:7" s="6" customFormat="1" ht="17.25" customHeight="1" x14ac:dyDescent="0.25">
      <c r="A6" s="41" t="s">
        <v>25</v>
      </c>
      <c r="B6" s="42"/>
      <c r="C6" s="42"/>
      <c r="D6" s="42"/>
      <c r="E6" s="42"/>
      <c r="F6" s="42"/>
      <c r="G6" s="43"/>
    </row>
    <row r="7" spans="1:7" s="6" customFormat="1" ht="33" customHeight="1" x14ac:dyDescent="0.25">
      <c r="A7" s="7">
        <v>1</v>
      </c>
      <c r="B7" s="24" t="s">
        <v>24</v>
      </c>
      <c r="C7" s="1" t="s">
        <v>26</v>
      </c>
      <c r="D7" s="2" t="s">
        <v>27</v>
      </c>
      <c r="E7" s="26">
        <v>2</v>
      </c>
      <c r="F7" s="3">
        <v>45000</v>
      </c>
      <c r="G7" s="3">
        <f t="shared" ref="G7:G32" si="0">F7*E7</f>
        <v>90000</v>
      </c>
    </row>
    <row r="8" spans="1:7" s="6" customFormat="1" ht="33" customHeight="1" x14ac:dyDescent="0.25">
      <c r="A8" s="7">
        <v>2</v>
      </c>
      <c r="B8" s="32" t="s">
        <v>42</v>
      </c>
      <c r="C8" s="32" t="s">
        <v>43</v>
      </c>
      <c r="D8" s="2" t="s">
        <v>44</v>
      </c>
      <c r="E8" s="26">
        <v>1</v>
      </c>
      <c r="F8" s="3">
        <v>1000</v>
      </c>
      <c r="G8" s="3">
        <f t="shared" si="0"/>
        <v>1000</v>
      </c>
    </row>
    <row r="9" spans="1:7" s="6" customFormat="1" ht="33" customHeight="1" x14ac:dyDescent="0.25">
      <c r="A9" s="7">
        <v>3</v>
      </c>
      <c r="B9" s="25" t="s">
        <v>42</v>
      </c>
      <c r="C9" s="25" t="s">
        <v>45</v>
      </c>
      <c r="D9" s="2" t="s">
        <v>46</v>
      </c>
      <c r="E9" s="26">
        <v>16</v>
      </c>
      <c r="F9" s="3">
        <v>2200</v>
      </c>
      <c r="G9" s="3">
        <f t="shared" si="0"/>
        <v>35200</v>
      </c>
    </row>
    <row r="10" spans="1:7" s="6" customFormat="1" ht="33" customHeight="1" x14ac:dyDescent="0.25">
      <c r="A10" s="7">
        <v>4</v>
      </c>
      <c r="B10" s="25" t="s">
        <v>47</v>
      </c>
      <c r="C10" s="25" t="s">
        <v>48</v>
      </c>
      <c r="D10" s="2" t="s">
        <v>27</v>
      </c>
      <c r="E10" s="26">
        <v>2</v>
      </c>
      <c r="F10" s="3">
        <v>520</v>
      </c>
      <c r="G10" s="3">
        <f t="shared" si="0"/>
        <v>1040</v>
      </c>
    </row>
    <row r="11" spans="1:7" s="6" customFormat="1" ht="33" customHeight="1" x14ac:dyDescent="0.25">
      <c r="A11" s="7">
        <v>5</v>
      </c>
      <c r="B11" s="25" t="s">
        <v>47</v>
      </c>
      <c r="C11" s="25" t="s">
        <v>49</v>
      </c>
      <c r="D11" s="2" t="s">
        <v>27</v>
      </c>
      <c r="E11" s="26">
        <v>2</v>
      </c>
      <c r="F11" s="3">
        <v>520</v>
      </c>
      <c r="G11" s="3">
        <f t="shared" si="0"/>
        <v>1040</v>
      </c>
    </row>
    <row r="12" spans="1:7" s="6" customFormat="1" ht="33" customHeight="1" x14ac:dyDescent="0.25">
      <c r="A12" s="7">
        <v>6</v>
      </c>
      <c r="B12" s="25" t="s">
        <v>50</v>
      </c>
      <c r="C12" s="25" t="s">
        <v>51</v>
      </c>
      <c r="D12" s="2" t="s">
        <v>52</v>
      </c>
      <c r="E12" s="26">
        <v>1</v>
      </c>
      <c r="F12" s="3">
        <v>910</v>
      </c>
      <c r="G12" s="3">
        <f t="shared" si="0"/>
        <v>910</v>
      </c>
    </row>
    <row r="13" spans="1:7" s="6" customFormat="1" ht="33" customHeight="1" x14ac:dyDescent="0.25">
      <c r="A13" s="7">
        <v>7</v>
      </c>
      <c r="B13" s="33" t="s">
        <v>37</v>
      </c>
      <c r="C13" s="24" t="s">
        <v>39</v>
      </c>
      <c r="D13" s="2" t="s">
        <v>41</v>
      </c>
      <c r="E13" s="26">
        <v>150</v>
      </c>
      <c r="F13" s="3">
        <v>800</v>
      </c>
      <c r="G13" s="3">
        <f t="shared" si="0"/>
        <v>120000</v>
      </c>
    </row>
    <row r="14" spans="1:7" s="6" customFormat="1" ht="33" customHeight="1" x14ac:dyDescent="0.25">
      <c r="A14" s="7">
        <v>8</v>
      </c>
      <c r="B14" s="24" t="s">
        <v>37</v>
      </c>
      <c r="C14" s="1" t="s">
        <v>38</v>
      </c>
      <c r="D14" s="2" t="s">
        <v>41</v>
      </c>
      <c r="E14" s="26">
        <v>300</v>
      </c>
      <c r="F14" s="3">
        <v>800</v>
      </c>
      <c r="G14" s="3">
        <f t="shared" si="0"/>
        <v>240000</v>
      </c>
    </row>
    <row r="15" spans="1:7" s="6" customFormat="1" ht="33" customHeight="1" x14ac:dyDescent="0.25">
      <c r="A15" s="7">
        <v>9</v>
      </c>
      <c r="B15" s="24" t="s">
        <v>37</v>
      </c>
      <c r="C15" s="1" t="s">
        <v>40</v>
      </c>
      <c r="D15" s="2" t="s">
        <v>41</v>
      </c>
      <c r="E15" s="26">
        <v>50</v>
      </c>
      <c r="F15" s="3">
        <v>800</v>
      </c>
      <c r="G15" s="3">
        <f t="shared" si="0"/>
        <v>40000</v>
      </c>
    </row>
    <row r="16" spans="1:7" s="6" customFormat="1" ht="33" customHeight="1" x14ac:dyDescent="0.25">
      <c r="A16" s="7">
        <v>10</v>
      </c>
      <c r="B16" s="25" t="s">
        <v>53</v>
      </c>
      <c r="C16" s="25" t="s">
        <v>54</v>
      </c>
      <c r="D16" s="2" t="s">
        <v>46</v>
      </c>
      <c r="E16" s="26">
        <v>4</v>
      </c>
      <c r="F16" s="3">
        <f>6950*1.054</f>
        <v>7325.3</v>
      </c>
      <c r="G16" s="3">
        <f t="shared" si="0"/>
        <v>29301.200000000001</v>
      </c>
    </row>
    <row r="17" spans="1:7" s="6" customFormat="1" ht="33" customHeight="1" x14ac:dyDescent="0.25">
      <c r="A17" s="7">
        <v>11</v>
      </c>
      <c r="B17" s="25" t="s">
        <v>53</v>
      </c>
      <c r="C17" s="25" t="s">
        <v>55</v>
      </c>
      <c r="D17" s="2" t="s">
        <v>46</v>
      </c>
      <c r="E17" s="26">
        <v>4</v>
      </c>
      <c r="F17" s="3">
        <f t="shared" ref="F17:F22" si="1">6950*1.054</f>
        <v>7325.3</v>
      </c>
      <c r="G17" s="3">
        <f t="shared" si="0"/>
        <v>29301.200000000001</v>
      </c>
    </row>
    <row r="18" spans="1:7" s="6" customFormat="1" ht="33" customHeight="1" x14ac:dyDescent="0.25">
      <c r="A18" s="7">
        <v>12</v>
      </c>
      <c r="B18" s="25" t="s">
        <v>53</v>
      </c>
      <c r="C18" s="25" t="s">
        <v>56</v>
      </c>
      <c r="D18" s="2" t="s">
        <v>46</v>
      </c>
      <c r="E18" s="26">
        <v>4</v>
      </c>
      <c r="F18" s="3">
        <f t="shared" si="1"/>
        <v>7325.3</v>
      </c>
      <c r="G18" s="3">
        <f t="shared" si="0"/>
        <v>29301.200000000001</v>
      </c>
    </row>
    <row r="19" spans="1:7" s="6" customFormat="1" ht="33" customHeight="1" x14ac:dyDescent="0.25">
      <c r="A19" s="7">
        <v>13</v>
      </c>
      <c r="B19" s="25" t="s">
        <v>53</v>
      </c>
      <c r="C19" s="25" t="s">
        <v>57</v>
      </c>
      <c r="D19" s="2" t="s">
        <v>46</v>
      </c>
      <c r="E19" s="26">
        <v>4</v>
      </c>
      <c r="F19" s="3">
        <f t="shared" si="1"/>
        <v>7325.3</v>
      </c>
      <c r="G19" s="3">
        <f t="shared" si="0"/>
        <v>29301.200000000001</v>
      </c>
    </row>
    <row r="20" spans="1:7" s="6" customFormat="1" ht="33" customHeight="1" x14ac:dyDescent="0.25">
      <c r="A20" s="7">
        <v>14</v>
      </c>
      <c r="B20" s="25" t="s">
        <v>53</v>
      </c>
      <c r="C20" s="25" t="s">
        <v>58</v>
      </c>
      <c r="D20" s="2" t="s">
        <v>46</v>
      </c>
      <c r="E20" s="26">
        <v>4</v>
      </c>
      <c r="F20" s="3">
        <f t="shared" si="1"/>
        <v>7325.3</v>
      </c>
      <c r="G20" s="3">
        <f t="shared" si="0"/>
        <v>29301.200000000001</v>
      </c>
    </row>
    <row r="21" spans="1:7" s="6" customFormat="1" ht="33" customHeight="1" x14ac:dyDescent="0.25">
      <c r="A21" s="7">
        <v>15</v>
      </c>
      <c r="B21" s="25" t="s">
        <v>53</v>
      </c>
      <c r="C21" s="25" t="s">
        <v>59</v>
      </c>
      <c r="D21" s="2" t="s">
        <v>46</v>
      </c>
      <c r="E21" s="26">
        <v>4</v>
      </c>
      <c r="F21" s="3">
        <f t="shared" si="1"/>
        <v>7325.3</v>
      </c>
      <c r="G21" s="3">
        <f t="shared" si="0"/>
        <v>29301.200000000001</v>
      </c>
    </row>
    <row r="22" spans="1:7" s="6" customFormat="1" ht="33" customHeight="1" x14ac:dyDescent="0.25">
      <c r="A22" s="7">
        <v>16</v>
      </c>
      <c r="B22" s="25" t="s">
        <v>53</v>
      </c>
      <c r="C22" s="25" t="s">
        <v>60</v>
      </c>
      <c r="D22" s="2" t="s">
        <v>46</v>
      </c>
      <c r="E22" s="26">
        <v>4</v>
      </c>
      <c r="F22" s="3">
        <f t="shared" si="1"/>
        <v>7325.3</v>
      </c>
      <c r="G22" s="3">
        <f t="shared" si="0"/>
        <v>29301.200000000001</v>
      </c>
    </row>
    <row r="23" spans="1:7" s="6" customFormat="1" ht="33" customHeight="1" x14ac:dyDescent="0.25">
      <c r="A23" s="7">
        <v>17</v>
      </c>
      <c r="B23" s="25" t="s">
        <v>61</v>
      </c>
      <c r="C23" s="25" t="s">
        <v>62</v>
      </c>
      <c r="D23" s="2" t="s">
        <v>27</v>
      </c>
      <c r="E23" s="26">
        <v>3</v>
      </c>
      <c r="F23" s="3">
        <v>300</v>
      </c>
      <c r="G23" s="3">
        <f t="shared" si="0"/>
        <v>900</v>
      </c>
    </row>
    <row r="24" spans="1:7" s="6" customFormat="1" ht="33" customHeight="1" x14ac:dyDescent="0.25">
      <c r="A24" s="7">
        <v>18</v>
      </c>
      <c r="B24" s="25" t="s">
        <v>63</v>
      </c>
      <c r="C24" s="25" t="s">
        <v>64</v>
      </c>
      <c r="D24" s="2" t="s">
        <v>27</v>
      </c>
      <c r="E24" s="26">
        <v>2</v>
      </c>
      <c r="F24" s="3">
        <v>5300</v>
      </c>
      <c r="G24" s="3">
        <f t="shared" si="0"/>
        <v>10600</v>
      </c>
    </row>
    <row r="25" spans="1:7" s="6" customFormat="1" ht="33" customHeight="1" x14ac:dyDescent="0.25">
      <c r="A25" s="7">
        <v>19</v>
      </c>
      <c r="B25" s="25" t="s">
        <v>65</v>
      </c>
      <c r="C25" s="25" t="s">
        <v>66</v>
      </c>
      <c r="D25" s="2" t="s">
        <v>27</v>
      </c>
      <c r="E25" s="26">
        <v>10</v>
      </c>
      <c r="F25" s="3">
        <v>2524</v>
      </c>
      <c r="G25" s="3">
        <f t="shared" si="0"/>
        <v>25240</v>
      </c>
    </row>
    <row r="26" spans="1:7" s="6" customFormat="1" ht="33" customHeight="1" x14ac:dyDescent="0.25">
      <c r="A26" s="7">
        <v>20</v>
      </c>
      <c r="B26" s="25" t="s">
        <v>65</v>
      </c>
      <c r="C26" s="25" t="s">
        <v>67</v>
      </c>
      <c r="D26" s="2" t="s">
        <v>27</v>
      </c>
      <c r="E26" s="26">
        <v>10</v>
      </c>
      <c r="F26" s="3">
        <v>2524</v>
      </c>
      <c r="G26" s="3">
        <f t="shared" si="0"/>
        <v>25240</v>
      </c>
    </row>
    <row r="27" spans="1:7" s="6" customFormat="1" ht="33" customHeight="1" x14ac:dyDescent="0.25">
      <c r="A27" s="7">
        <v>21</v>
      </c>
      <c r="B27" s="25" t="s">
        <v>68</v>
      </c>
      <c r="C27" s="25" t="s">
        <v>69</v>
      </c>
      <c r="D27" s="2" t="s">
        <v>46</v>
      </c>
      <c r="E27" s="26">
        <v>1</v>
      </c>
      <c r="F27" s="3">
        <v>33</v>
      </c>
      <c r="G27" s="3">
        <f t="shared" si="0"/>
        <v>33</v>
      </c>
    </row>
    <row r="28" spans="1:7" s="6" customFormat="1" ht="33" customHeight="1" x14ac:dyDescent="0.25">
      <c r="A28" s="7">
        <v>22</v>
      </c>
      <c r="B28" s="25" t="s">
        <v>68</v>
      </c>
      <c r="C28" s="25" t="s">
        <v>70</v>
      </c>
      <c r="D28" s="2" t="s">
        <v>46</v>
      </c>
      <c r="E28" s="26">
        <v>9</v>
      </c>
      <c r="F28" s="3">
        <v>33</v>
      </c>
      <c r="G28" s="3">
        <f t="shared" si="0"/>
        <v>297</v>
      </c>
    </row>
    <row r="29" spans="1:7" s="6" customFormat="1" ht="33" customHeight="1" x14ac:dyDescent="0.25">
      <c r="A29" s="7">
        <v>23</v>
      </c>
      <c r="B29" s="25" t="s">
        <v>68</v>
      </c>
      <c r="C29" s="25" t="s">
        <v>71</v>
      </c>
      <c r="D29" s="2" t="s">
        <v>46</v>
      </c>
      <c r="E29" s="26">
        <v>2</v>
      </c>
      <c r="F29" s="3">
        <v>33</v>
      </c>
      <c r="G29" s="3">
        <f t="shared" si="0"/>
        <v>66</v>
      </c>
    </row>
    <row r="30" spans="1:7" s="6" customFormat="1" ht="33" customHeight="1" x14ac:dyDescent="0.25">
      <c r="A30" s="7">
        <v>24</v>
      </c>
      <c r="B30" s="25" t="s">
        <v>72</v>
      </c>
      <c r="C30" s="25" t="s">
        <v>73</v>
      </c>
      <c r="D30" s="2" t="s">
        <v>27</v>
      </c>
      <c r="E30" s="26">
        <v>10</v>
      </c>
      <c r="F30" s="3">
        <v>335</v>
      </c>
      <c r="G30" s="3">
        <f t="shared" si="0"/>
        <v>3350</v>
      </c>
    </row>
    <row r="31" spans="1:7" s="6" customFormat="1" ht="60" customHeight="1" x14ac:dyDescent="0.25">
      <c r="A31" s="7">
        <v>25</v>
      </c>
      <c r="B31" s="35" t="s">
        <v>81</v>
      </c>
      <c r="C31" s="35" t="s">
        <v>82</v>
      </c>
      <c r="D31" s="34" t="s">
        <v>27</v>
      </c>
      <c r="E31" s="26">
        <v>80</v>
      </c>
      <c r="F31" s="3">
        <v>9000</v>
      </c>
      <c r="G31" s="3">
        <f t="shared" si="0"/>
        <v>720000</v>
      </c>
    </row>
    <row r="32" spans="1:7" s="6" customFormat="1" ht="59.25" customHeight="1" x14ac:dyDescent="0.25">
      <c r="A32" s="7">
        <v>26</v>
      </c>
      <c r="B32" s="35" t="s">
        <v>81</v>
      </c>
      <c r="C32" s="35" t="s">
        <v>83</v>
      </c>
      <c r="D32" s="34" t="s">
        <v>27</v>
      </c>
      <c r="E32" s="26">
        <v>40</v>
      </c>
      <c r="F32" s="3">
        <v>9000</v>
      </c>
      <c r="G32" s="3">
        <f t="shared" si="0"/>
        <v>360000</v>
      </c>
    </row>
    <row r="33" spans="1:7" s="6" customFormat="1" ht="30.75" customHeight="1" x14ac:dyDescent="0.25">
      <c r="A33" s="7">
        <v>27</v>
      </c>
      <c r="B33" s="32" t="s">
        <v>28</v>
      </c>
      <c r="C33" s="28" t="s">
        <v>30</v>
      </c>
      <c r="D33" s="2" t="s">
        <v>27</v>
      </c>
      <c r="E33" s="29">
        <v>400</v>
      </c>
      <c r="F33" s="30">
        <f>204*1.054</f>
        <v>215.01600000000002</v>
      </c>
      <c r="G33" s="3">
        <f t="shared" ref="G33:G37" si="2">F33*E33</f>
        <v>86006.400000000009</v>
      </c>
    </row>
    <row r="34" spans="1:7" s="6" customFormat="1" ht="30.75" customHeight="1" x14ac:dyDescent="0.25">
      <c r="A34" s="7">
        <v>28</v>
      </c>
      <c r="B34" s="25" t="s">
        <v>32</v>
      </c>
      <c r="C34" s="25" t="s">
        <v>34</v>
      </c>
      <c r="D34" s="2" t="s">
        <v>33</v>
      </c>
      <c r="E34" s="26">
        <v>2400</v>
      </c>
      <c r="F34" s="31">
        <v>131.1</v>
      </c>
      <c r="G34" s="3">
        <f t="shared" si="2"/>
        <v>314640</v>
      </c>
    </row>
    <row r="35" spans="1:7" s="6" customFormat="1" ht="30.75" customHeight="1" x14ac:dyDescent="0.25">
      <c r="A35" s="7">
        <v>29</v>
      </c>
      <c r="B35" s="25" t="s">
        <v>74</v>
      </c>
      <c r="C35" s="25" t="s">
        <v>75</v>
      </c>
      <c r="D35" s="2" t="s">
        <v>27</v>
      </c>
      <c r="E35" s="26">
        <v>200</v>
      </c>
      <c r="F35" s="3">
        <v>500</v>
      </c>
      <c r="G35" s="3">
        <f t="shared" si="2"/>
        <v>100000</v>
      </c>
    </row>
    <row r="36" spans="1:7" s="6" customFormat="1" ht="30.75" customHeight="1" x14ac:dyDescent="0.25">
      <c r="A36" s="7">
        <v>30</v>
      </c>
      <c r="B36" s="32" t="s">
        <v>78</v>
      </c>
      <c r="C36" s="32" t="s">
        <v>79</v>
      </c>
      <c r="D36" s="2" t="s">
        <v>41</v>
      </c>
      <c r="E36" s="2">
        <v>1500</v>
      </c>
      <c r="F36" s="30">
        <v>800</v>
      </c>
      <c r="G36" s="3">
        <f t="shared" si="2"/>
        <v>1200000</v>
      </c>
    </row>
    <row r="37" spans="1:7" s="6" customFormat="1" ht="30.75" customHeight="1" x14ac:dyDescent="0.25">
      <c r="A37" s="7">
        <v>31</v>
      </c>
      <c r="B37" s="25" t="s">
        <v>76</v>
      </c>
      <c r="C37" s="25" t="s">
        <v>77</v>
      </c>
      <c r="D37" s="2" t="s">
        <v>27</v>
      </c>
      <c r="E37" s="26">
        <v>5</v>
      </c>
      <c r="F37" s="3">
        <v>1200</v>
      </c>
      <c r="G37" s="3">
        <f t="shared" si="2"/>
        <v>6000</v>
      </c>
    </row>
    <row r="38" spans="1:7" s="13" customFormat="1" ht="26.45" customHeight="1" x14ac:dyDescent="0.25">
      <c r="A38" s="8"/>
      <c r="B38" s="9" t="s">
        <v>22</v>
      </c>
      <c r="C38" s="9"/>
      <c r="D38" s="10"/>
      <c r="E38" s="27"/>
      <c r="F38" s="11"/>
      <c r="G38" s="12">
        <f>SUM(G7:G37)</f>
        <v>3586670.8</v>
      </c>
    </row>
    <row r="39" spans="1:7" ht="26.45" customHeight="1" x14ac:dyDescent="0.25">
      <c r="A39" s="14"/>
      <c r="B39" s="15"/>
      <c r="C39" s="15"/>
      <c r="D39" s="16"/>
      <c r="E39" s="17"/>
      <c r="F39" s="18"/>
      <c r="G39" s="19"/>
    </row>
    <row r="40" spans="1:7" x14ac:dyDescent="0.25">
      <c r="A40" s="39" t="s">
        <v>8</v>
      </c>
      <c r="B40" s="39"/>
      <c r="C40" s="39"/>
      <c r="D40" s="39"/>
      <c r="E40" s="39"/>
      <c r="F40" s="39"/>
      <c r="G40" s="39"/>
    </row>
    <row r="41" spans="1:7" s="20" customFormat="1" ht="53.25" customHeight="1" x14ac:dyDescent="0.25">
      <c r="A41" s="38" t="s">
        <v>23</v>
      </c>
      <c r="B41" s="38"/>
      <c r="C41" s="38"/>
      <c r="D41" s="38"/>
      <c r="E41" s="38"/>
      <c r="F41" s="38"/>
      <c r="G41" s="38"/>
    </row>
    <row r="42" spans="1:7" s="20" customFormat="1" ht="45.75" customHeight="1" x14ac:dyDescent="0.25">
      <c r="A42" s="37"/>
      <c r="B42" s="37"/>
      <c r="C42" s="37"/>
      <c r="D42" s="37"/>
      <c r="E42" s="37"/>
      <c r="F42" s="37"/>
      <c r="G42" s="37"/>
    </row>
    <row r="43" spans="1:7" ht="19.5" customHeight="1" x14ac:dyDescent="0.25">
      <c r="A43" s="36" t="s">
        <v>9</v>
      </c>
      <c r="B43" s="36"/>
      <c r="C43" s="20"/>
      <c r="D43" s="21" t="s">
        <v>10</v>
      </c>
      <c r="E43" s="21"/>
    </row>
    <row r="44" spans="1:7" x14ac:dyDescent="0.25">
      <c r="A44" s="22"/>
      <c r="B44" s="20"/>
      <c r="C44" s="20"/>
      <c r="D44" s="20"/>
      <c r="E44" s="20"/>
    </row>
    <row r="45" spans="1:7" x14ac:dyDescent="0.25">
      <c r="A45" s="23" t="s">
        <v>31</v>
      </c>
      <c r="B45" s="20"/>
      <c r="C45" s="20"/>
      <c r="D45" s="23" t="s">
        <v>20</v>
      </c>
      <c r="E45" s="23"/>
    </row>
    <row r="46" spans="1:7" x14ac:dyDescent="0.25">
      <c r="A46" s="23"/>
      <c r="B46" s="20"/>
      <c r="C46" s="20"/>
      <c r="D46" s="23"/>
      <c r="E46" s="23"/>
    </row>
    <row r="47" spans="1:7" x14ac:dyDescent="0.25">
      <c r="A47" s="23" t="s">
        <v>11</v>
      </c>
      <c r="B47" s="20"/>
      <c r="C47" s="20"/>
      <c r="D47" s="23" t="s">
        <v>12</v>
      </c>
      <c r="E47" s="23"/>
    </row>
    <row r="48" spans="1:7" ht="9" customHeight="1" x14ac:dyDescent="0.25">
      <c r="A48" s="23"/>
      <c r="B48" s="20"/>
      <c r="C48" s="20"/>
      <c r="D48" s="23"/>
      <c r="E48" s="23"/>
    </row>
    <row r="49" spans="1:7" x14ac:dyDescent="0.25">
      <c r="A49" s="23" t="s">
        <v>13</v>
      </c>
      <c r="B49" s="20"/>
      <c r="C49" s="20"/>
      <c r="D49" s="23" t="s">
        <v>14</v>
      </c>
      <c r="E49" s="23"/>
    </row>
    <row r="50" spans="1:7" x14ac:dyDescent="0.25">
      <c r="A50" s="23"/>
      <c r="B50" s="20"/>
      <c r="C50" s="20"/>
      <c r="D50" s="23"/>
      <c r="E50" s="23"/>
    </row>
    <row r="51" spans="1:7" x14ac:dyDescent="0.25">
      <c r="A51" s="23" t="s">
        <v>35</v>
      </c>
      <c r="B51" s="20"/>
      <c r="C51" s="20"/>
      <c r="D51" s="23" t="s">
        <v>36</v>
      </c>
      <c r="E51" s="23"/>
    </row>
    <row r="52" spans="1:7" x14ac:dyDescent="0.25">
      <c r="A52" s="23"/>
      <c r="B52" s="20"/>
      <c r="C52" s="20"/>
      <c r="D52" s="23"/>
      <c r="E52" s="23"/>
    </row>
    <row r="53" spans="1:7" x14ac:dyDescent="0.25">
      <c r="A53" s="23" t="s">
        <v>15</v>
      </c>
      <c r="B53" s="20"/>
      <c r="C53" s="20"/>
      <c r="D53" s="23" t="s">
        <v>16</v>
      </c>
      <c r="E53" s="23"/>
    </row>
    <row r="54" spans="1:7" x14ac:dyDescent="0.25">
      <c r="A54" s="23"/>
      <c r="B54" s="20"/>
      <c r="C54" s="20"/>
      <c r="D54" s="23"/>
      <c r="E54" s="23"/>
    </row>
    <row r="55" spans="1:7" x14ac:dyDescent="0.25">
      <c r="A55" s="23" t="s">
        <v>17</v>
      </c>
      <c r="B55" s="20"/>
      <c r="C55" s="20"/>
      <c r="D55" s="23" t="s">
        <v>18</v>
      </c>
      <c r="E55" s="23"/>
    </row>
    <row r="56" spans="1:7" x14ac:dyDescent="0.25">
      <c r="A56" s="23"/>
      <c r="B56" s="20"/>
      <c r="C56" s="20"/>
      <c r="D56" s="23"/>
      <c r="E56" s="23"/>
    </row>
    <row r="57" spans="1:7" s="13" customFormat="1" x14ac:dyDescent="0.25">
      <c r="A57" s="23" t="s">
        <v>19</v>
      </c>
      <c r="B57" s="20"/>
      <c r="C57" s="20"/>
      <c r="D57" s="23" t="s">
        <v>29</v>
      </c>
      <c r="E57" s="23"/>
      <c r="F57" s="4"/>
      <c r="G57" s="4"/>
    </row>
  </sheetData>
  <mergeCells count="6">
    <mergeCell ref="A43:B43"/>
    <mergeCell ref="A42:G42"/>
    <mergeCell ref="A41:G41"/>
    <mergeCell ref="A40:G40"/>
    <mergeCell ref="A4:G4"/>
    <mergeCell ref="A6:G6"/>
  </mergeCells>
  <pageMargins left="0.70866141732283472" right="0.70866141732283472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ЛС и ИМН</vt:lpstr>
      <vt:lpstr>'ЛС и ИМН'!Область_печати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cp:lastPrinted>2020-03-19T13:33:36Z</cp:lastPrinted>
  <dcterms:created xsi:type="dcterms:W3CDTF">2019-03-11T10:08:28Z</dcterms:created>
  <dcterms:modified xsi:type="dcterms:W3CDTF">2020-06-01T10:27:34Z</dcterms:modified>
</cp:coreProperties>
</file>