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1'!$B$1:$B$393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1'!$A$1:$H$393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49" i="1"/>
  <c r="G25"/>
  <c r="G24"/>
  <c r="G23"/>
  <c r="G22"/>
  <c r="G21" l="1"/>
  <c r="G20"/>
  <c r="G43" l="1"/>
  <c r="G42"/>
  <c r="G39"/>
  <c r="G30"/>
  <c r="G29"/>
  <c r="G19" l="1"/>
  <c r="G8"/>
  <c r="G9"/>
  <c r="G10"/>
  <c r="G11"/>
  <c r="G12"/>
  <c r="G13"/>
  <c r="G14"/>
  <c r="G15"/>
  <c r="G16"/>
  <c r="G17"/>
  <c r="G18"/>
  <c r="G27"/>
  <c r="G28"/>
  <c r="G31"/>
  <c r="G32"/>
  <c r="G33"/>
  <c r="G34"/>
  <c r="G35"/>
  <c r="G36"/>
  <c r="G37"/>
  <c r="G38"/>
  <c r="G40"/>
  <c r="G41"/>
  <c r="G44"/>
  <c r="G45"/>
  <c r="G46"/>
  <c r="G47"/>
  <c r="G48"/>
</calcChain>
</file>

<file path=xl/sharedStrings.xml><?xml version="1.0" encoding="utf-8"?>
<sst xmlns="http://schemas.openxmlformats.org/spreadsheetml/2006/main" count="151" uniqueCount="107">
  <si>
    <t>№п/п</t>
  </si>
  <si>
    <t>Ед.изм.</t>
  </si>
  <si>
    <t>Количество</t>
  </si>
  <si>
    <t>ампула</t>
  </si>
  <si>
    <t>флакон</t>
  </si>
  <si>
    <t>Атракурий безилат</t>
  </si>
  <si>
    <t>раствор для инъекций 25 мг/2,5 мл</t>
  </si>
  <si>
    <t>Атропина сульфат</t>
  </si>
  <si>
    <t>раствор для инъекций 1 мг/мл</t>
  </si>
  <si>
    <t>Ацетилсалициловая кислота</t>
  </si>
  <si>
    <t>таблетка, 100 мг</t>
  </si>
  <si>
    <t>таблетка</t>
  </si>
  <si>
    <t>Вазелин</t>
  </si>
  <si>
    <t>мазь для наружного применения  25 гр</t>
  </si>
  <si>
    <t>туба</t>
  </si>
  <si>
    <t>Гепарин</t>
  </si>
  <si>
    <t>раствор для инъекций 5000 МЕ/мл, 5 мл</t>
  </si>
  <si>
    <t>флакон/ампула</t>
  </si>
  <si>
    <t>Йод спирт. 5%-25.0</t>
  </si>
  <si>
    <t>раствор спиртовой 5 % 30 мл</t>
  </si>
  <si>
    <t>Левомеколь (Хлорамфеникол+ метилурацил)</t>
  </si>
  <si>
    <t>мазь для местного применения 40 гр</t>
  </si>
  <si>
    <t>Парцетомол</t>
  </si>
  <si>
    <t>таблетки по 500мг</t>
  </si>
  <si>
    <t>Пропофол****</t>
  </si>
  <si>
    <t>эмульсия для внутривенного введения 10 мг/мл, 20 мл</t>
  </si>
  <si>
    <t>флакон/ ампула</t>
  </si>
  <si>
    <t>Цинка окись (Цинковая мазь)</t>
  </si>
  <si>
    <t>мазь 10 % 30 г</t>
  </si>
  <si>
    <t>Этанол (Спирт 70%)</t>
  </si>
  <si>
    <t>раствор для наружного применения 70%-100мл</t>
  </si>
  <si>
    <t>уп</t>
  </si>
  <si>
    <t>штук</t>
  </si>
  <si>
    <t>упаковка</t>
  </si>
  <si>
    <t>Анестезиологическая маска наркозная взрослая</t>
  </si>
  <si>
    <t>Аптечка для населения</t>
  </si>
  <si>
    <t>шт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</si>
  <si>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</si>
  <si>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</si>
  <si>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</si>
  <si>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</si>
  <si>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</si>
  <si>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</si>
  <si>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</si>
  <si>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</si>
  <si>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 xml:space="preserve">Кассеты </t>
  </si>
  <si>
    <t>Комплект для кислородной терапии</t>
  </si>
  <si>
    <t>размер 12 Ch, длина 225 см</t>
  </si>
  <si>
    <t xml:space="preserve">Стандартные эритроциты для скрининга  </t>
  </si>
  <si>
    <t>Трубка эндобронхиальная левосторонняя</t>
  </si>
  <si>
    <t>коннектор 15мм М, угловой, с аспирационным клапаном и защитным колпачком — 2 штуки, Y-образный коннектор — 1 штука. размер 37FR</t>
  </si>
  <si>
    <t>Трубка эндобронхиальная правосторонняя</t>
  </si>
  <si>
    <t>коннектор 15мм М, угловой, с аспирационным клапаном и защитным колпачком — 2 штуки, Y-образный коннектор — 1 штука. размер 35FR</t>
  </si>
  <si>
    <t xml:space="preserve">Размер-  5 ( L ) </t>
  </si>
  <si>
    <t>в комплекте соглано Приказа Министра здравоохранения и социального развития Республики Казахстан от 22 мая 2015 года № 380</t>
  </si>
  <si>
    <t>Цена</t>
  </si>
  <si>
    <t>Сумма закупа</t>
  </si>
  <si>
    <t>раствор для инъекций 100 мг/5 мл</t>
  </si>
  <si>
    <t>Суксаметония хлорид</t>
  </si>
  <si>
    <t>Краткое описание товара</t>
  </si>
  <si>
    <t>Изделия медицинского назначения</t>
  </si>
  <si>
    <t>Лекарственные средства</t>
  </si>
  <si>
    <t>ИТОГО сумма закупа: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</si>
  <si>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</si>
  <si>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</si>
  <si>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</si>
  <si>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</si>
  <si>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2) Заказчик может изменить график поставки по мере неоьходимости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</si>
  <si>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</si>
  <si>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</si>
  <si>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</si>
  <si>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</si>
  <si>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</si>
  <si>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</si>
  <si>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</si>
  <si>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</si>
  <si>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</si>
  <si>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</si>
  <si>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</si>
  <si>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</si>
  <si>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</si>
  <si>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</si>
  <si>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</si>
  <si>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</si>
  <si>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Жгут автоматический венозный</t>
  </si>
  <si>
    <t>Игла спинальная</t>
  </si>
  <si>
    <t>Размер 26Gх90мм, 22Gх 38мм</t>
  </si>
  <si>
    <t xml:space="preserve">Катетер Фолея SURUCATH стерильные, из латекса покрытого силиконовой смазкой двухходовой </t>
  </si>
  <si>
    <t>размер 20</t>
  </si>
  <si>
    <t>Ножницы прямые с одним острым концом  140мм</t>
  </si>
  <si>
    <t>Ножницы тупоконечные изогнутые 140мм</t>
  </si>
  <si>
    <t>Кассеты IgG для определения групп крови состоят из 6 колонок, содержащих забуференный раствор бычьего альбумина, макромолекулярные усилители, а также консерванты 0,1% (весо-объемных) азид натрия и 0,01 М этилендиаминтетрауксусную кислоту (ЭДТА). В качестве фильтра для эритроцитов содержит стеклянные шарики.100шт/уп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</si>
  <si>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профиля.</t>
  </si>
  <si>
    <t>Декстроза (Глюкоза)</t>
  </si>
  <si>
    <t>раствор для инфузий 5 %-200 мл</t>
  </si>
  <si>
    <t>Декстроза (Глюкозы)</t>
  </si>
  <si>
    <t>раствор для инфузий 5 %-400 мл</t>
  </si>
  <si>
    <t>раствор для внутривенного введения 0,5 мг/мл, 2 мл</t>
  </si>
  <si>
    <t>лиофилизат для приготовления раствора для внутривенного введения, 5 мг</t>
  </si>
  <si>
    <t>раствор для внутрисосудистого введения 50 мг/мл</t>
  </si>
  <si>
    <t>раствор для инъекций 100мг/5мл по 5 мл</t>
  </si>
  <si>
    <t xml:space="preserve">Этопозид </t>
  </si>
  <si>
    <t xml:space="preserve">Фторурацил </t>
  </si>
  <si>
    <t xml:space="preserve">Винкристин </t>
  </si>
  <si>
    <t>Винбластин</t>
  </si>
  <si>
    <t>Нурлан А.</t>
  </si>
  <si>
    <t>к объявлению 8 от 06.03.2019г.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</si>
</sst>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3" fontId="6" fillId="0" borderId="1" xfId="1" applyNumberFormat="1" applyFon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3" fontId="6" fillId="0" borderId="1" xfId="1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1" xfId="2" applyFont="1" applyFill="1" applyBorder="1" applyAlignment="1">
      <alignment horizontal="left" vertical="top"/>
    </xf>
    <xf numFmtId="164" fontId="6" fillId="0" borderId="0" xfId="0" applyNumberFormat="1" applyFont="1" applyFill="1" applyAlignment="1">
      <alignment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top" wrapText="1"/>
    </xf>
    <xf numFmtId="3" fontId="6" fillId="0" borderId="1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2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top" wrapText="1"/>
    </xf>
    <xf numFmtId="0" fontId="6" fillId="0" borderId="1" xfId="3" applyNumberFormat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3" fontId="6" fillId="0" borderId="1" xfId="1" applyNumberFormat="1" applyFont="1" applyFill="1" applyBorder="1" applyAlignment="1">
      <alignment wrapText="1"/>
    </xf>
    <xf numFmtId="4" fontId="6" fillId="0" borderId="1" xfId="1" applyNumberFormat="1" applyFont="1" applyFill="1" applyBorder="1" applyAlignment="1">
      <alignment wrapText="1"/>
    </xf>
    <xf numFmtId="10" fontId="6" fillId="0" borderId="1" xfId="0" applyNumberFormat="1" applyFont="1" applyFill="1" applyBorder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6" fillId="0" borderId="1" xfId="0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4" fontId="6" fillId="0" borderId="1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69"/>
  <sheetViews>
    <sheetView tabSelected="1" view="pageBreakPreview" zoomScaleSheetLayoutView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C50" sqref="C50"/>
    </sheetView>
  </sheetViews>
  <sheetFormatPr defaultColWidth="8.6640625" defaultRowHeight="13.2"/>
  <cols>
    <col min="1" max="1" width="8.5546875" style="1" bestFit="1" customWidth="1"/>
    <col min="2" max="2" width="26.5546875" style="2" customWidth="1"/>
    <col min="3" max="3" width="39.6640625" style="12" customWidth="1"/>
    <col min="4" max="4" width="14.109375" style="1" customWidth="1"/>
    <col min="5" max="5" width="11.33203125" style="25" customWidth="1"/>
    <col min="6" max="6" width="10.88671875" style="25" customWidth="1"/>
    <col min="7" max="7" width="17.33203125" style="3" customWidth="1"/>
    <col min="8" max="16384" width="8.6640625" style="3"/>
  </cols>
  <sheetData>
    <row r="1" spans="1:7" ht="26.4" customHeight="1">
      <c r="G1" s="13" t="s">
        <v>63</v>
      </c>
    </row>
    <row r="2" spans="1:7" ht="16.95" customHeight="1">
      <c r="G2" s="13" t="s">
        <v>106</v>
      </c>
    </row>
    <row r="4" spans="1:7">
      <c r="A4" s="58" t="s">
        <v>64</v>
      </c>
      <c r="B4" s="58"/>
      <c r="C4" s="58"/>
      <c r="D4" s="58"/>
      <c r="E4" s="58"/>
      <c r="F4" s="58"/>
      <c r="G4" s="58"/>
    </row>
    <row r="5" spans="1:7" ht="14.4" customHeight="1">
      <c r="A5" s="59" t="s">
        <v>0</v>
      </c>
      <c r="B5" s="59" t="s">
        <v>83</v>
      </c>
      <c r="C5" s="59" t="s">
        <v>59</v>
      </c>
      <c r="D5" s="59" t="s">
        <v>1</v>
      </c>
      <c r="E5" s="59" t="s">
        <v>2</v>
      </c>
      <c r="F5" s="59" t="s">
        <v>55</v>
      </c>
      <c r="G5" s="53" t="s">
        <v>56</v>
      </c>
    </row>
    <row r="6" spans="1:7" s="4" customFormat="1" ht="40.200000000000003" customHeight="1">
      <c r="A6" s="59"/>
      <c r="B6" s="59"/>
      <c r="C6" s="59"/>
      <c r="D6" s="59"/>
      <c r="E6" s="59"/>
      <c r="F6" s="59"/>
      <c r="G6" s="54"/>
    </row>
    <row r="7" spans="1:7" s="4" customFormat="1" ht="18" customHeight="1">
      <c r="A7" s="55" t="s">
        <v>61</v>
      </c>
      <c r="B7" s="56"/>
      <c r="C7" s="56"/>
      <c r="D7" s="56"/>
      <c r="E7" s="56"/>
      <c r="F7" s="56"/>
      <c r="G7" s="57"/>
    </row>
    <row r="8" spans="1:7">
      <c r="A8" s="5">
        <v>1</v>
      </c>
      <c r="B8" s="26" t="s">
        <v>5</v>
      </c>
      <c r="C8" s="7" t="s">
        <v>6</v>
      </c>
      <c r="D8" s="5" t="s">
        <v>3</v>
      </c>
      <c r="E8" s="27">
        <v>1000</v>
      </c>
      <c r="F8" s="28">
        <v>445.06</v>
      </c>
      <c r="G8" s="9">
        <f t="shared" ref="G8:G43" si="0">E8*F8</f>
        <v>445060</v>
      </c>
    </row>
    <row r="9" spans="1:7">
      <c r="A9" s="5">
        <v>2</v>
      </c>
      <c r="B9" s="26" t="s">
        <v>7</v>
      </c>
      <c r="C9" s="7" t="s">
        <v>8</v>
      </c>
      <c r="D9" s="5" t="s">
        <v>3</v>
      </c>
      <c r="E9" s="27">
        <v>1430</v>
      </c>
      <c r="F9" s="28">
        <v>14.45</v>
      </c>
      <c r="G9" s="9">
        <f t="shared" si="0"/>
        <v>20663.5</v>
      </c>
    </row>
    <row r="10" spans="1:7" ht="13.95" customHeight="1">
      <c r="A10" s="5">
        <v>3</v>
      </c>
      <c r="B10" s="26" t="s">
        <v>9</v>
      </c>
      <c r="C10" s="6" t="s">
        <v>10</v>
      </c>
      <c r="D10" s="5" t="s">
        <v>11</v>
      </c>
      <c r="E10" s="27">
        <v>60</v>
      </c>
      <c r="F10" s="28">
        <v>7.35</v>
      </c>
      <c r="G10" s="9">
        <f t="shared" si="0"/>
        <v>441</v>
      </c>
    </row>
    <row r="11" spans="1:7">
      <c r="A11" s="5">
        <v>4</v>
      </c>
      <c r="B11" s="26" t="s">
        <v>12</v>
      </c>
      <c r="C11" s="7" t="s">
        <v>13</v>
      </c>
      <c r="D11" s="5" t="s">
        <v>14</v>
      </c>
      <c r="E11" s="27">
        <v>59</v>
      </c>
      <c r="F11" s="28">
        <v>51.98</v>
      </c>
      <c r="G11" s="9">
        <f t="shared" si="0"/>
        <v>3066.8199999999997</v>
      </c>
    </row>
    <row r="12" spans="1:7" ht="13.95" customHeight="1">
      <c r="A12" s="5">
        <v>5</v>
      </c>
      <c r="B12" s="26" t="s">
        <v>15</v>
      </c>
      <c r="C12" s="7" t="s">
        <v>16</v>
      </c>
      <c r="D12" s="5" t="s">
        <v>17</v>
      </c>
      <c r="E12" s="27">
        <v>25</v>
      </c>
      <c r="F12" s="28">
        <v>373.78</v>
      </c>
      <c r="G12" s="9">
        <f t="shared" si="0"/>
        <v>9344.5</v>
      </c>
    </row>
    <row r="13" spans="1:7">
      <c r="A13" s="5">
        <v>6</v>
      </c>
      <c r="B13" s="23" t="s">
        <v>18</v>
      </c>
      <c r="C13" s="6" t="s">
        <v>19</v>
      </c>
      <c r="D13" s="5" t="s">
        <v>4</v>
      </c>
      <c r="E13" s="27">
        <v>7</v>
      </c>
      <c r="F13" s="28">
        <v>98.04</v>
      </c>
      <c r="G13" s="9">
        <f t="shared" si="0"/>
        <v>686.28000000000009</v>
      </c>
    </row>
    <row r="14" spans="1:7" ht="26.4">
      <c r="A14" s="5">
        <v>7</v>
      </c>
      <c r="B14" s="26" t="s">
        <v>20</v>
      </c>
      <c r="C14" s="7" t="s">
        <v>21</v>
      </c>
      <c r="D14" s="5" t="s">
        <v>14</v>
      </c>
      <c r="E14" s="27">
        <v>100</v>
      </c>
      <c r="F14" s="28">
        <v>134.91</v>
      </c>
      <c r="G14" s="9">
        <f t="shared" si="0"/>
        <v>13491</v>
      </c>
    </row>
    <row r="15" spans="1:7" ht="12" customHeight="1">
      <c r="A15" s="5">
        <v>8</v>
      </c>
      <c r="B15" s="26" t="s">
        <v>22</v>
      </c>
      <c r="C15" s="6" t="s">
        <v>23</v>
      </c>
      <c r="D15" s="5" t="s">
        <v>11</v>
      </c>
      <c r="E15" s="27">
        <v>2080</v>
      </c>
      <c r="F15" s="28">
        <v>2.1</v>
      </c>
      <c r="G15" s="9">
        <f t="shared" si="0"/>
        <v>4368</v>
      </c>
    </row>
    <row r="16" spans="1:7" ht="26.4">
      <c r="A16" s="5">
        <v>9</v>
      </c>
      <c r="B16" s="26" t="s">
        <v>24</v>
      </c>
      <c r="C16" s="6" t="s">
        <v>25</v>
      </c>
      <c r="D16" s="5" t="s">
        <v>26</v>
      </c>
      <c r="E16" s="27">
        <v>400</v>
      </c>
      <c r="F16" s="28">
        <v>246.01</v>
      </c>
      <c r="G16" s="9">
        <f t="shared" si="0"/>
        <v>98404</v>
      </c>
    </row>
    <row r="17" spans="1:7">
      <c r="A17" s="5">
        <v>10</v>
      </c>
      <c r="B17" s="31" t="s">
        <v>27</v>
      </c>
      <c r="C17" s="32" t="s">
        <v>28</v>
      </c>
      <c r="D17" s="11" t="s">
        <v>14</v>
      </c>
      <c r="E17" s="27">
        <v>10</v>
      </c>
      <c r="F17" s="28">
        <v>71.48</v>
      </c>
      <c r="G17" s="9">
        <f t="shared" si="0"/>
        <v>714.80000000000007</v>
      </c>
    </row>
    <row r="18" spans="1:7" ht="12.6" customHeight="1">
      <c r="A18" s="5">
        <v>11</v>
      </c>
      <c r="B18" s="23" t="s">
        <v>29</v>
      </c>
      <c r="C18" s="6" t="s">
        <v>30</v>
      </c>
      <c r="D18" s="33" t="s">
        <v>4</v>
      </c>
      <c r="E18" s="27">
        <v>300</v>
      </c>
      <c r="F18" s="28">
        <v>95.58</v>
      </c>
      <c r="G18" s="9">
        <f t="shared" si="0"/>
        <v>28674</v>
      </c>
    </row>
    <row r="19" spans="1:7" ht="12.6" customHeight="1">
      <c r="A19" s="5">
        <v>12</v>
      </c>
      <c r="B19" s="23" t="s">
        <v>58</v>
      </c>
      <c r="C19" s="6" t="s">
        <v>57</v>
      </c>
      <c r="D19" s="33" t="s">
        <v>3</v>
      </c>
      <c r="E19" s="27">
        <v>500</v>
      </c>
      <c r="F19" s="28">
        <v>181.55</v>
      </c>
      <c r="G19" s="9">
        <f t="shared" si="0"/>
        <v>90775</v>
      </c>
    </row>
    <row r="20" spans="1:7" ht="12.6" customHeight="1">
      <c r="A20" s="5">
        <v>13</v>
      </c>
      <c r="B20" s="20" t="s">
        <v>93</v>
      </c>
      <c r="C20" s="41" t="s">
        <v>94</v>
      </c>
      <c r="D20" s="19" t="s">
        <v>4</v>
      </c>
      <c r="E20" s="42">
        <v>3930</v>
      </c>
      <c r="F20" s="43">
        <v>119.34</v>
      </c>
      <c r="G20" s="44">
        <f t="shared" si="0"/>
        <v>469006.2</v>
      </c>
    </row>
    <row r="21" spans="1:7" ht="12.6" customHeight="1">
      <c r="A21" s="5">
        <v>14</v>
      </c>
      <c r="B21" s="20" t="s">
        <v>95</v>
      </c>
      <c r="C21" s="41" t="s">
        <v>96</v>
      </c>
      <c r="D21" s="19" t="s">
        <v>4</v>
      </c>
      <c r="E21" s="42">
        <v>15090</v>
      </c>
      <c r="F21" s="43">
        <v>209.47</v>
      </c>
      <c r="G21" s="44">
        <f t="shared" si="0"/>
        <v>3160902.3</v>
      </c>
    </row>
    <row r="22" spans="1:7" ht="27.6" customHeight="1">
      <c r="A22" s="5">
        <v>15</v>
      </c>
      <c r="B22" s="6" t="s">
        <v>104</v>
      </c>
      <c r="C22" s="46" t="s">
        <v>98</v>
      </c>
      <c r="D22" s="5" t="s">
        <v>4</v>
      </c>
      <c r="E22" s="52">
        <v>832.33</v>
      </c>
      <c r="F22" s="44">
        <v>120</v>
      </c>
      <c r="G22" s="52">
        <f t="shared" ref="G22" si="1">E22*F22</f>
        <v>99879.6</v>
      </c>
    </row>
    <row r="23" spans="1:7" ht="25.8" customHeight="1">
      <c r="A23" s="5">
        <v>16</v>
      </c>
      <c r="B23" s="6" t="s">
        <v>103</v>
      </c>
      <c r="C23" s="46" t="s">
        <v>97</v>
      </c>
      <c r="D23" s="5" t="s">
        <v>4</v>
      </c>
      <c r="E23" s="52">
        <v>770.34</v>
      </c>
      <c r="F23" s="44">
        <v>200</v>
      </c>
      <c r="G23" s="52">
        <f t="shared" ref="G23" si="2">E23*F23</f>
        <v>154068</v>
      </c>
    </row>
    <row r="24" spans="1:7" ht="25.2" customHeight="1">
      <c r="A24" s="5">
        <v>17</v>
      </c>
      <c r="B24" s="6" t="s">
        <v>102</v>
      </c>
      <c r="C24" s="46" t="s">
        <v>99</v>
      </c>
      <c r="D24" s="5" t="s">
        <v>4</v>
      </c>
      <c r="E24" s="52">
        <v>238.12</v>
      </c>
      <c r="F24" s="44">
        <v>7000</v>
      </c>
      <c r="G24" s="52">
        <f t="shared" ref="G24" si="3">E24*F24</f>
        <v>1666840</v>
      </c>
    </row>
    <row r="25" spans="1:7" ht="12.6" customHeight="1">
      <c r="A25" s="5">
        <v>18</v>
      </c>
      <c r="B25" s="6" t="s">
        <v>101</v>
      </c>
      <c r="C25" s="46" t="s">
        <v>100</v>
      </c>
      <c r="D25" s="5" t="s">
        <v>4</v>
      </c>
      <c r="E25" s="52">
        <v>1602.24</v>
      </c>
      <c r="F25" s="44">
        <v>600</v>
      </c>
      <c r="G25" s="52">
        <f t="shared" ref="G25" si="4">E25*F25</f>
        <v>961344</v>
      </c>
    </row>
    <row r="26" spans="1:7" ht="12.6" customHeight="1">
      <c r="A26" s="55" t="s">
        <v>60</v>
      </c>
      <c r="B26" s="56"/>
      <c r="C26" s="56"/>
      <c r="D26" s="56"/>
      <c r="E26" s="56"/>
      <c r="F26" s="56"/>
      <c r="G26" s="57"/>
    </row>
    <row r="27" spans="1:7" ht="26.4">
      <c r="A27" s="5">
        <v>19</v>
      </c>
      <c r="B27" s="23" t="s">
        <v>34</v>
      </c>
      <c r="C27" s="23" t="s">
        <v>53</v>
      </c>
      <c r="D27" s="5" t="s">
        <v>32</v>
      </c>
      <c r="E27" s="8">
        <v>10</v>
      </c>
      <c r="F27" s="9">
        <v>240</v>
      </c>
      <c r="G27" s="9">
        <f t="shared" si="0"/>
        <v>2400</v>
      </c>
    </row>
    <row r="28" spans="1:7" ht="52.8">
      <c r="A28" s="5">
        <v>20</v>
      </c>
      <c r="B28" s="23" t="s">
        <v>35</v>
      </c>
      <c r="C28" s="7" t="s">
        <v>54</v>
      </c>
      <c r="D28" s="34" t="s">
        <v>32</v>
      </c>
      <c r="E28" s="35">
        <v>4</v>
      </c>
      <c r="F28" s="36">
        <v>24870</v>
      </c>
      <c r="G28" s="9">
        <f t="shared" si="0"/>
        <v>99480</v>
      </c>
    </row>
    <row r="29" spans="1:7" ht="13.95" customHeight="1">
      <c r="A29" s="5">
        <v>21</v>
      </c>
      <c r="B29" s="29" t="s">
        <v>84</v>
      </c>
      <c r="C29" s="29"/>
      <c r="D29" s="30" t="s">
        <v>36</v>
      </c>
      <c r="E29" s="16">
        <v>100</v>
      </c>
      <c r="F29" s="17">
        <v>1500</v>
      </c>
      <c r="G29" s="17">
        <f>E29*F29</f>
        <v>150000</v>
      </c>
    </row>
    <row r="30" spans="1:7" ht="62.25" customHeight="1">
      <c r="A30" s="5">
        <v>22</v>
      </c>
      <c r="B30" s="18" t="s">
        <v>85</v>
      </c>
      <c r="C30" s="18" t="s">
        <v>86</v>
      </c>
      <c r="D30" s="19" t="s">
        <v>32</v>
      </c>
      <c r="E30" s="16">
        <v>60</v>
      </c>
      <c r="F30" s="17">
        <v>1290</v>
      </c>
      <c r="G30" s="17">
        <f t="shared" si="0"/>
        <v>77400</v>
      </c>
    </row>
    <row r="31" spans="1:7" ht="26.4">
      <c r="A31" s="5">
        <v>23</v>
      </c>
      <c r="B31" s="10" t="s">
        <v>37</v>
      </c>
      <c r="C31" s="10" t="s">
        <v>38</v>
      </c>
      <c r="D31" s="5" t="s">
        <v>31</v>
      </c>
      <c r="E31" s="8">
        <v>4</v>
      </c>
      <c r="F31" s="9">
        <v>6950</v>
      </c>
      <c r="G31" s="9">
        <f t="shared" si="0"/>
        <v>27800</v>
      </c>
    </row>
    <row r="32" spans="1:7" ht="26.4">
      <c r="A32" s="5">
        <v>24</v>
      </c>
      <c r="B32" s="10" t="s">
        <v>37</v>
      </c>
      <c r="C32" s="10" t="s">
        <v>38</v>
      </c>
      <c r="D32" s="5" t="s">
        <v>31</v>
      </c>
      <c r="E32" s="8">
        <v>4</v>
      </c>
      <c r="F32" s="9">
        <v>6950</v>
      </c>
      <c r="G32" s="9">
        <f t="shared" si="0"/>
        <v>27800</v>
      </c>
    </row>
    <row r="33" spans="1:7" ht="26.4">
      <c r="A33" s="5">
        <v>25</v>
      </c>
      <c r="B33" s="10" t="s">
        <v>37</v>
      </c>
      <c r="C33" s="10" t="s">
        <v>39</v>
      </c>
      <c r="D33" s="5" t="s">
        <v>31</v>
      </c>
      <c r="E33" s="8">
        <v>4</v>
      </c>
      <c r="F33" s="9">
        <v>6950</v>
      </c>
      <c r="G33" s="9">
        <f t="shared" si="0"/>
        <v>27800</v>
      </c>
    </row>
    <row r="34" spans="1:7" ht="26.4">
      <c r="A34" s="5">
        <v>26</v>
      </c>
      <c r="B34" s="10" t="s">
        <v>37</v>
      </c>
      <c r="C34" s="10" t="s">
        <v>40</v>
      </c>
      <c r="D34" s="5" t="s">
        <v>31</v>
      </c>
      <c r="E34" s="8">
        <v>4</v>
      </c>
      <c r="F34" s="9">
        <v>6950</v>
      </c>
      <c r="G34" s="9">
        <f t="shared" si="0"/>
        <v>27800</v>
      </c>
    </row>
    <row r="35" spans="1:7" ht="26.4">
      <c r="A35" s="5">
        <v>27</v>
      </c>
      <c r="B35" s="10" t="s">
        <v>37</v>
      </c>
      <c r="C35" s="10" t="s">
        <v>41</v>
      </c>
      <c r="D35" s="5" t="s">
        <v>31</v>
      </c>
      <c r="E35" s="8">
        <v>4</v>
      </c>
      <c r="F35" s="9">
        <v>6950</v>
      </c>
      <c r="G35" s="9">
        <f t="shared" si="0"/>
        <v>27800</v>
      </c>
    </row>
    <row r="36" spans="1:7" ht="26.4">
      <c r="A36" s="5">
        <v>28</v>
      </c>
      <c r="B36" s="10" t="s">
        <v>37</v>
      </c>
      <c r="C36" s="10" t="s">
        <v>42</v>
      </c>
      <c r="D36" s="5" t="s">
        <v>31</v>
      </c>
      <c r="E36" s="8">
        <v>4</v>
      </c>
      <c r="F36" s="9">
        <v>6950</v>
      </c>
      <c r="G36" s="9">
        <f t="shared" si="0"/>
        <v>27800</v>
      </c>
    </row>
    <row r="37" spans="1:7" ht="26.4">
      <c r="A37" s="5">
        <v>29</v>
      </c>
      <c r="B37" s="10" t="s">
        <v>37</v>
      </c>
      <c r="C37" s="10" t="s">
        <v>43</v>
      </c>
      <c r="D37" s="5" t="s">
        <v>31</v>
      </c>
      <c r="E37" s="8">
        <v>4</v>
      </c>
      <c r="F37" s="9">
        <v>6950</v>
      </c>
      <c r="G37" s="9">
        <f t="shared" si="0"/>
        <v>27800</v>
      </c>
    </row>
    <row r="38" spans="1:7" ht="26.4">
      <c r="A38" s="5">
        <v>30</v>
      </c>
      <c r="B38" s="10" t="s">
        <v>37</v>
      </c>
      <c r="C38" s="10" t="s">
        <v>44</v>
      </c>
      <c r="D38" s="5" t="s">
        <v>31</v>
      </c>
      <c r="E38" s="8">
        <v>4</v>
      </c>
      <c r="F38" s="9">
        <v>6950</v>
      </c>
      <c r="G38" s="9">
        <f t="shared" si="0"/>
        <v>27800</v>
      </c>
    </row>
    <row r="39" spans="1:7" ht="52.8">
      <c r="A39" s="5">
        <v>31</v>
      </c>
      <c r="B39" s="10" t="s">
        <v>87</v>
      </c>
      <c r="C39" s="21" t="s">
        <v>88</v>
      </c>
      <c r="D39" s="19" t="s">
        <v>36</v>
      </c>
      <c r="E39" s="16">
        <v>200</v>
      </c>
      <c r="F39" s="17">
        <v>532</v>
      </c>
      <c r="G39" s="17">
        <f t="shared" si="0"/>
        <v>106400</v>
      </c>
    </row>
    <row r="40" spans="1:7" ht="106.2" customHeight="1">
      <c r="A40" s="5">
        <v>32</v>
      </c>
      <c r="B40" s="23" t="s">
        <v>45</v>
      </c>
      <c r="C40" s="23" t="s">
        <v>91</v>
      </c>
      <c r="D40" s="5" t="s">
        <v>33</v>
      </c>
      <c r="E40" s="8">
        <v>1</v>
      </c>
      <c r="F40" s="9">
        <v>241050</v>
      </c>
      <c r="G40" s="9">
        <f t="shared" si="0"/>
        <v>241050</v>
      </c>
    </row>
    <row r="41" spans="1:7" ht="26.4">
      <c r="A41" s="5">
        <v>33</v>
      </c>
      <c r="B41" s="23" t="s">
        <v>46</v>
      </c>
      <c r="C41" s="23" t="s">
        <v>47</v>
      </c>
      <c r="D41" s="5" t="s">
        <v>32</v>
      </c>
      <c r="E41" s="8">
        <v>100</v>
      </c>
      <c r="F41" s="9">
        <v>1293</v>
      </c>
      <c r="G41" s="9">
        <f t="shared" si="0"/>
        <v>129300</v>
      </c>
    </row>
    <row r="42" spans="1:7" ht="26.4">
      <c r="A42" s="5">
        <v>34</v>
      </c>
      <c r="B42" s="10" t="s">
        <v>89</v>
      </c>
      <c r="C42" s="10" t="s">
        <v>89</v>
      </c>
      <c r="D42" s="19" t="s">
        <v>36</v>
      </c>
      <c r="E42" s="16">
        <v>30</v>
      </c>
      <c r="F42" s="17">
        <v>7680</v>
      </c>
      <c r="G42" s="17">
        <f t="shared" si="0"/>
        <v>230400</v>
      </c>
    </row>
    <row r="43" spans="1:7" ht="26.4">
      <c r="A43" s="5">
        <v>35</v>
      </c>
      <c r="B43" s="10" t="s">
        <v>90</v>
      </c>
      <c r="C43" s="21" t="s">
        <v>90</v>
      </c>
      <c r="D43" s="19" t="s">
        <v>36</v>
      </c>
      <c r="E43" s="16">
        <v>30</v>
      </c>
      <c r="F43" s="17">
        <v>7680</v>
      </c>
      <c r="G43" s="17">
        <f t="shared" si="0"/>
        <v>230400</v>
      </c>
    </row>
    <row r="44" spans="1:7" ht="105.6">
      <c r="A44" s="5">
        <v>36</v>
      </c>
      <c r="B44" s="23" t="s">
        <v>48</v>
      </c>
      <c r="C44" s="37" t="s">
        <v>92</v>
      </c>
      <c r="D44" s="5" t="s">
        <v>33</v>
      </c>
      <c r="E44" s="8">
        <v>12</v>
      </c>
      <c r="F44" s="9">
        <v>37540</v>
      </c>
      <c r="G44" s="9">
        <f t="shared" ref="G44:G48" si="5">E44*F44</f>
        <v>450480</v>
      </c>
    </row>
    <row r="45" spans="1:7" ht="38.4" customHeight="1">
      <c r="A45" s="5">
        <v>37</v>
      </c>
      <c r="B45" s="23" t="s">
        <v>49</v>
      </c>
      <c r="C45" s="7" t="s">
        <v>52</v>
      </c>
      <c r="D45" s="5" t="s">
        <v>32</v>
      </c>
      <c r="E45" s="8">
        <v>15</v>
      </c>
      <c r="F45" s="9">
        <v>15051</v>
      </c>
      <c r="G45" s="9">
        <f t="shared" si="5"/>
        <v>225765</v>
      </c>
    </row>
    <row r="46" spans="1:7" ht="39.6">
      <c r="A46" s="5">
        <v>38</v>
      </c>
      <c r="B46" s="23" t="s">
        <v>49</v>
      </c>
      <c r="C46" s="7" t="s">
        <v>50</v>
      </c>
      <c r="D46" s="5" t="s">
        <v>32</v>
      </c>
      <c r="E46" s="8">
        <v>80</v>
      </c>
      <c r="F46" s="9">
        <v>15051</v>
      </c>
      <c r="G46" s="9">
        <f t="shared" si="5"/>
        <v>1204080</v>
      </c>
    </row>
    <row r="47" spans="1:7" ht="39.6">
      <c r="A47" s="5">
        <v>39</v>
      </c>
      <c r="B47" s="23" t="s">
        <v>51</v>
      </c>
      <c r="C47" s="7" t="s">
        <v>52</v>
      </c>
      <c r="D47" s="5" t="s">
        <v>32</v>
      </c>
      <c r="E47" s="8">
        <v>10</v>
      </c>
      <c r="F47" s="9">
        <v>15828</v>
      </c>
      <c r="G47" s="9">
        <f t="shared" si="5"/>
        <v>158280</v>
      </c>
    </row>
    <row r="48" spans="1:7" ht="39.6">
      <c r="A48" s="5">
        <v>40</v>
      </c>
      <c r="B48" s="23" t="s">
        <v>51</v>
      </c>
      <c r="C48" s="7" t="s">
        <v>50</v>
      </c>
      <c r="D48" s="5" t="s">
        <v>32</v>
      </c>
      <c r="E48" s="8">
        <v>30</v>
      </c>
      <c r="F48" s="9">
        <v>15828</v>
      </c>
      <c r="G48" s="9">
        <f t="shared" si="5"/>
        <v>474840</v>
      </c>
    </row>
    <row r="49" spans="1:15" s="51" customFormat="1">
      <c r="A49" s="24"/>
      <c r="B49" s="47" t="s">
        <v>62</v>
      </c>
      <c r="C49" s="48"/>
      <c r="D49" s="49"/>
      <c r="E49" s="50"/>
      <c r="F49" s="45"/>
      <c r="G49" s="45">
        <f>SUM(G8:G48)</f>
        <v>11230404</v>
      </c>
    </row>
    <row r="50" spans="1:15">
      <c r="G50" s="22"/>
    </row>
    <row r="51" spans="1:15">
      <c r="A51" s="14" t="s">
        <v>65</v>
      </c>
      <c r="B51" s="12"/>
      <c r="C51" s="1"/>
      <c r="D51" s="15"/>
      <c r="E51" s="15"/>
      <c r="F51" s="15"/>
      <c r="G51" s="13"/>
      <c r="H51" s="13"/>
      <c r="I51" s="13"/>
      <c r="J51" s="13"/>
      <c r="K51" s="13"/>
      <c r="L51" s="13"/>
      <c r="M51" s="13"/>
      <c r="N51" s="13"/>
      <c r="O51" s="13"/>
    </row>
    <row r="52" spans="1:15" ht="38.4" customHeight="1">
      <c r="A52" s="61" t="s">
        <v>66</v>
      </c>
      <c r="B52" s="61"/>
      <c r="C52" s="61"/>
      <c r="D52" s="61"/>
      <c r="E52" s="61"/>
      <c r="F52" s="61"/>
      <c r="G52" s="61"/>
      <c r="H52" s="61"/>
      <c r="I52" s="2"/>
      <c r="J52" s="2"/>
      <c r="K52" s="2"/>
      <c r="L52" s="2"/>
      <c r="M52" s="2"/>
      <c r="N52" s="2"/>
      <c r="O52" s="2"/>
    </row>
    <row r="53" spans="1:15">
      <c r="A53" s="14" t="s">
        <v>67</v>
      </c>
      <c r="B53" s="12"/>
      <c r="C53" s="1"/>
      <c r="D53" s="15"/>
      <c r="E53" s="15"/>
      <c r="F53" s="15"/>
      <c r="G53" s="13"/>
      <c r="H53" s="13"/>
      <c r="I53" s="13"/>
      <c r="J53" s="13"/>
      <c r="K53" s="13"/>
      <c r="L53" s="13"/>
      <c r="M53" s="13"/>
      <c r="N53" s="13"/>
      <c r="O53" s="13"/>
    </row>
    <row r="54" spans="1:15">
      <c r="A54" s="14"/>
      <c r="B54" s="12"/>
      <c r="C54" s="1"/>
      <c r="D54" s="15"/>
      <c r="E54" s="15"/>
      <c r="F54" s="15"/>
      <c r="G54" s="13"/>
      <c r="H54" s="13"/>
      <c r="I54" s="13"/>
      <c r="J54" s="13"/>
      <c r="K54" s="13"/>
      <c r="L54" s="13"/>
      <c r="M54" s="13"/>
      <c r="N54" s="13"/>
      <c r="O54" s="13"/>
    </row>
    <row r="55" spans="1:15">
      <c r="A55" s="62" t="s">
        <v>68</v>
      </c>
      <c r="B55" s="62"/>
      <c r="C55" s="38"/>
      <c r="D55" s="62" t="s">
        <v>69</v>
      </c>
      <c r="E55" s="62"/>
      <c r="F55" s="62"/>
      <c r="G55" s="62"/>
      <c r="H55" s="62"/>
      <c r="I55" s="62"/>
      <c r="J55" s="13"/>
      <c r="K55" s="13"/>
      <c r="L55" s="13"/>
      <c r="M55" s="13"/>
      <c r="N55" s="13"/>
      <c r="O55" s="13"/>
    </row>
    <row r="56" spans="1:15">
      <c r="A56" s="39"/>
      <c r="B56" s="38"/>
      <c r="C56" s="38"/>
      <c r="D56" s="38"/>
      <c r="E56" s="38"/>
      <c r="F56" s="38"/>
      <c r="G56" s="38"/>
      <c r="H56" s="38"/>
      <c r="I56" s="38"/>
      <c r="J56" s="13"/>
      <c r="K56" s="13"/>
      <c r="L56" s="13"/>
      <c r="M56" s="13"/>
      <c r="N56" s="13"/>
      <c r="O56" s="13"/>
    </row>
    <row r="57" spans="1:15">
      <c r="A57" s="40" t="s">
        <v>70</v>
      </c>
      <c r="B57" s="38"/>
      <c r="C57" s="38"/>
      <c r="D57" s="60" t="s">
        <v>71</v>
      </c>
      <c r="E57" s="60"/>
      <c r="F57" s="60"/>
      <c r="G57" s="60"/>
      <c r="H57" s="60"/>
      <c r="I57" s="60"/>
      <c r="J57" s="13"/>
      <c r="K57" s="13"/>
      <c r="L57" s="13"/>
      <c r="M57" s="13"/>
      <c r="N57" s="13"/>
      <c r="O57" s="13"/>
    </row>
    <row r="58" spans="1:15">
      <c r="A58" s="40"/>
      <c r="B58" s="38"/>
      <c r="C58" s="38"/>
      <c r="D58" s="40"/>
      <c r="E58" s="40"/>
      <c r="F58" s="40"/>
      <c r="G58" s="40"/>
      <c r="H58" s="40"/>
      <c r="I58" s="40"/>
      <c r="J58" s="13"/>
      <c r="K58" s="13"/>
      <c r="L58" s="13"/>
      <c r="M58" s="13"/>
      <c r="N58" s="13"/>
      <c r="O58" s="13"/>
    </row>
    <row r="59" spans="1:15">
      <c r="A59" s="40" t="s">
        <v>72</v>
      </c>
      <c r="B59" s="38"/>
      <c r="C59" s="38"/>
      <c r="D59" s="60" t="s">
        <v>73</v>
      </c>
      <c r="E59" s="60"/>
      <c r="F59" s="60"/>
      <c r="G59" s="60"/>
      <c r="H59" s="60"/>
      <c r="I59" s="60"/>
      <c r="J59" s="13"/>
      <c r="K59" s="13"/>
      <c r="L59" s="13"/>
      <c r="M59" s="13"/>
      <c r="N59" s="13"/>
      <c r="O59" s="13"/>
    </row>
    <row r="60" spans="1:15">
      <c r="A60" s="40"/>
      <c r="B60" s="38"/>
      <c r="C60" s="38"/>
      <c r="D60" s="40"/>
      <c r="E60" s="40"/>
      <c r="F60" s="40"/>
      <c r="G60" s="40"/>
      <c r="H60" s="40"/>
      <c r="I60" s="40"/>
      <c r="J60" s="13"/>
      <c r="K60" s="13"/>
      <c r="L60" s="13"/>
      <c r="M60" s="13"/>
      <c r="N60" s="13"/>
      <c r="O60" s="13"/>
    </row>
    <row r="61" spans="1:15">
      <c r="A61" s="40" t="s">
        <v>74</v>
      </c>
      <c r="B61" s="38"/>
      <c r="C61" s="38"/>
      <c r="D61" s="60" t="s">
        <v>75</v>
      </c>
      <c r="E61" s="60"/>
      <c r="F61" s="60"/>
      <c r="G61" s="60"/>
      <c r="H61" s="60"/>
      <c r="I61" s="60"/>
      <c r="J61" s="13"/>
      <c r="K61" s="13"/>
      <c r="L61" s="13"/>
      <c r="M61" s="13"/>
      <c r="N61" s="13"/>
      <c r="O61" s="13"/>
    </row>
    <row r="62" spans="1:15">
      <c r="A62" s="40"/>
      <c r="B62" s="38"/>
      <c r="C62" s="38"/>
      <c r="D62" s="40"/>
      <c r="E62" s="40"/>
      <c r="F62" s="40"/>
      <c r="G62" s="40"/>
      <c r="H62" s="40"/>
      <c r="I62" s="40"/>
      <c r="J62" s="13"/>
      <c r="K62" s="13"/>
      <c r="L62" s="13"/>
      <c r="M62" s="13"/>
      <c r="N62" s="13"/>
      <c r="O62" s="13"/>
    </row>
    <row r="63" spans="1:15">
      <c r="A63" s="40" t="s">
        <v>76</v>
      </c>
      <c r="B63" s="38"/>
      <c r="C63" s="38"/>
      <c r="D63" s="60" t="s">
        <v>77</v>
      </c>
      <c r="E63" s="60"/>
      <c r="F63" s="60"/>
      <c r="G63" s="60"/>
      <c r="H63" s="60"/>
      <c r="I63" s="60"/>
      <c r="J63" s="13"/>
      <c r="K63" s="13"/>
      <c r="L63" s="13"/>
      <c r="M63" s="13"/>
      <c r="N63" s="13"/>
      <c r="O63" s="13"/>
    </row>
    <row r="64" spans="1:15">
      <c r="A64" s="40"/>
      <c r="B64" s="38"/>
      <c r="C64" s="38"/>
      <c r="D64" s="40"/>
      <c r="E64" s="40"/>
      <c r="F64" s="40"/>
      <c r="G64" s="40"/>
      <c r="H64" s="40"/>
      <c r="I64" s="40"/>
      <c r="J64" s="13"/>
      <c r="K64" s="13"/>
      <c r="L64" s="13"/>
      <c r="M64" s="13"/>
      <c r="N64" s="13"/>
      <c r="O64" s="13"/>
    </row>
    <row r="65" spans="1:15">
      <c r="A65" s="40" t="s">
        <v>78</v>
      </c>
      <c r="B65" s="38"/>
      <c r="C65" s="38"/>
      <c r="D65" s="60" t="s">
        <v>79</v>
      </c>
      <c r="E65" s="60"/>
      <c r="F65" s="60"/>
      <c r="G65" s="60"/>
      <c r="H65" s="60"/>
      <c r="I65" s="60"/>
      <c r="J65" s="13"/>
      <c r="K65" s="13"/>
      <c r="L65" s="13"/>
      <c r="M65" s="13"/>
      <c r="N65" s="13"/>
      <c r="O65" s="13"/>
    </row>
    <row r="66" spans="1:15">
      <c r="A66" s="40"/>
      <c r="B66" s="38"/>
      <c r="C66" s="38"/>
      <c r="D66" s="40"/>
      <c r="E66" s="40"/>
      <c r="F66" s="40"/>
      <c r="G66" s="40"/>
      <c r="H66" s="40"/>
      <c r="I66" s="40"/>
      <c r="J66" s="13"/>
      <c r="K66" s="13"/>
      <c r="L66" s="13"/>
      <c r="M66" s="13"/>
      <c r="N66" s="13"/>
      <c r="O66" s="13"/>
    </row>
    <row r="67" spans="1:15">
      <c r="A67" s="40" t="s">
        <v>80</v>
      </c>
      <c r="B67" s="38"/>
      <c r="C67" s="38"/>
      <c r="D67" s="60" t="s">
        <v>105</v>
      </c>
      <c r="E67" s="60"/>
      <c r="F67" s="60"/>
      <c r="G67" s="60"/>
      <c r="H67" s="60"/>
      <c r="I67" s="60"/>
      <c r="J67" s="13"/>
      <c r="K67" s="13"/>
      <c r="L67" s="13"/>
      <c r="M67" s="13"/>
      <c r="N67" s="13"/>
      <c r="O67" s="13"/>
    </row>
    <row r="68" spans="1:15">
      <c r="A68" s="40"/>
      <c r="B68" s="38"/>
      <c r="C68" s="38"/>
      <c r="D68" s="40"/>
      <c r="E68" s="40"/>
      <c r="F68" s="40"/>
      <c r="G68" s="40"/>
      <c r="H68" s="40"/>
      <c r="I68" s="40"/>
      <c r="J68" s="13"/>
      <c r="K68" s="13"/>
      <c r="L68" s="13"/>
      <c r="M68" s="13"/>
      <c r="N68" s="13"/>
      <c r="O68" s="13"/>
    </row>
    <row r="69" spans="1:15">
      <c r="A69" s="40" t="s">
        <v>81</v>
      </c>
      <c r="B69" s="38"/>
      <c r="C69" s="38"/>
      <c r="D69" s="60" t="s">
        <v>82</v>
      </c>
      <c r="E69" s="60"/>
      <c r="F69" s="60"/>
      <c r="G69" s="60"/>
      <c r="H69" s="60"/>
      <c r="I69" s="60"/>
      <c r="J69" s="13"/>
      <c r="K69" s="13"/>
      <c r="L69" s="13"/>
      <c r="M69" s="13"/>
      <c r="N69" s="13"/>
      <c r="O69" s="13"/>
    </row>
  </sheetData>
  <autoFilter ref="B1:B393"/>
  <mergeCells count="20">
    <mergeCell ref="D65:I65"/>
    <mergeCell ref="D67:I67"/>
    <mergeCell ref="D69:I69"/>
    <mergeCell ref="A52:H52"/>
    <mergeCell ref="A55:B55"/>
    <mergeCell ref="D55:I55"/>
    <mergeCell ref="D57:I57"/>
    <mergeCell ref="D59:I59"/>
    <mergeCell ref="D61:I61"/>
    <mergeCell ref="D63:I63"/>
    <mergeCell ref="G5:G6"/>
    <mergeCell ref="A26:G26"/>
    <mergeCell ref="A7:G7"/>
    <mergeCell ref="A4:G4"/>
    <mergeCell ref="F5:F6"/>
    <mergeCell ref="A5:A6"/>
    <mergeCell ref="B5:B6"/>
    <mergeCell ref="C5:C6"/>
    <mergeCell ref="D5:D6"/>
    <mergeCell ref="E5:E6"/>
  </mergeCells>
  <pageMargins left="0.19685039370078741" right="0.15748031496062992" top="0.31496062992125984" bottom="0.31496062992125984" header="0.31496062992125984" footer="0.31496062992125984"/>
  <pageSetup paperSize="9" scale="73" fitToHeight="0" orientation="portrait" r:id="rId1"/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2019-03-06T04:58:28Z</dcterms:modified>
</cp:coreProperties>
</file>