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9 от 24.01.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МИ!$A$1:$G$20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F14" i="1" l="1"/>
  <c r="F13" i="1"/>
  <c r="F12" i="1"/>
  <c r="F11" i="1"/>
  <c r="G7" i="1" l="1"/>
  <c r="F10" i="1" l="1"/>
  <c r="F9" i="1"/>
  <c r="G12" i="1" l="1"/>
  <c r="G13" i="1"/>
  <c r="G14" i="1"/>
  <c r="G11" i="1"/>
  <c r="G8" i="1" l="1"/>
  <c r="G15" i="1" s="1"/>
  <c r="G9" i="1" l="1"/>
  <c r="G10" i="1"/>
</calcChain>
</file>

<file path=xl/sharedStrings.xml><?xml version="1.0" encoding="utf-8"?>
<sst xmlns="http://schemas.openxmlformats.org/spreadsheetml/2006/main" count="38" uniqueCount="31">
  <si>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</si>
  <si>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</si>
  <si>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</si>
  <si>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</si>
  <si>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</si>
  <si>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</si>
  <si>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</si>
  <si>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</si>
  <si>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</si>
  <si>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</si>
  <si>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</si>
  <si>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</si>
  <si>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</si>
  <si>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упаковка</t>
  </si>
  <si>
    <t>Эритротест-Цоликлон анти А 10 мл №10</t>
  </si>
  <si>
    <t xml:space="preserve">Прозрачная жидкость красного цвета. Титр в реакции агглютинации на плоскости с эритроцитами группы А(II) не менее – 1:32. Реагент включает два моноклональных антитела с различной активностью в отношении слабых и сильных форм антигена. Надежно выявляет антигены А1, А2, А3.
2ух серий, продуцируемых разными клеточными линиями.
</t>
  </si>
  <si>
    <t xml:space="preserve">Прозрачная жидкость синего цвета. Титр в реакции агглютинации на плоскости с эритроцитами группы В(III) не менее – 1:32.
2ух серий, продуцируемых разными клеточными линиями.
</t>
  </si>
  <si>
    <t>Эритротест-Цоликлон анти В 10 мл №10</t>
  </si>
  <si>
    <t>Для типирования групп крови по системе АВ0, в реакции прямой агглютинации на плоскости.  Смесь моноклональных антител класса IgM, секретируемых мышиными гибридомами анти-А и Анти-В. Титр в реакции агглютинации на плоскости с эритроцитами группы А(II) – не менее 1:32, с эритроцитами группы В(III) не менее  – 1:32.</t>
  </si>
  <si>
    <t>Эритротест-Цоликлон анти Д  -супер 10 мл №10</t>
  </si>
  <si>
    <t>Моноклональные антитела человека класса IgM. Определяет D антиген в реакции прямой гемагглютинации на плоскости, в пробирочном тесте, Отличается высокой скоростью агглютинации на плоскости. Не требуется контроля с растворителем. Титр не менее 1:256 в реакции агглютинации в микроплате с D(+) эритроцитами.</t>
  </si>
  <si>
    <t>Трехкомпонентный набор для выявления неожидаемых антител. В каждом из флаконов содержится 0,8%-я суспензия эритроцитов группы 0 отдельных доноров в растворе низкой ионной силы. Антигены, присутствующие на поверхности эритроцитов каждого из реагентов, указаны на прилагаемой карточке антигенного профиля (в упаковке 3*10мл)</t>
  </si>
  <si>
    <t>Буферный раствор низкой ионной силы для постановки проб на совместимость колоночной методикой (в упаковке 3*10мл)</t>
  </si>
  <si>
    <t>Раствор слабой ионной силы для постановки проб на совместимость (в упаковке 3*10мл)</t>
  </si>
  <si>
    <t>ABO Rh-D/кассета для определения групп крови прямой и обратной реакцией (анти-А/анти-В/анти-D(анти-RH1)/контроль/разбавитель для пробы обр. реак), 6 пробирочные  кассеты содержащие стеклянные шарики и реактив (100 кассет в упаковке)</t>
  </si>
  <si>
    <t>Кассеты для определения группы крови и резус-фактора прямой и обратной реакцией (100 кассет в упаковке)</t>
  </si>
  <si>
    <t>Анти-IgG, -C3d, полиспецифичная кассета для выявления связанных с эритроцитами молекул IgG или комплемента. Состоит из 6 колонок, содержащих антитела к глобулину человека Анти-IgG, -C3d. В качестве фильтра для эритроцитов содержит стеклянные шарики (100 касcет в упаковке)</t>
  </si>
  <si>
    <t>Кассеты полиспецифические содержащие античеловеческий иммуноглобулин для скрининга антител (100 касcет в упаковке)</t>
  </si>
  <si>
    <t>0,8% стандартные эритроциты  для скрининга антител (в упаковке 3*10мл)</t>
  </si>
  <si>
    <t>к объявлению 9 от 24.01.2022г.</t>
  </si>
  <si>
    <t>Эритротест-Цоликлон анти АВ 10 мл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</si>
</sst>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31">
    <xf numFmtId="0" fontId="0" fillId="0" borderId="0" xfId="0"/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2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SheetLayoutView="100" workbookViewId="0">
      <selection activeCell="D12" sqref="D12"/>
    </sheetView>
  </sheetViews>
  <sheetFormatPr defaultColWidth="8.85546875" defaultRowHeight="15.75" x14ac:dyDescent="0.25"/>
  <cols>
    <col min="1" max="1" width="8.85546875" style="3"/>
    <col min="2" max="2" width="53.28515625" style="3" customWidth="1"/>
    <col min="3" max="3" width="61.42578125" style="3" customWidth="1"/>
    <col min="4" max="4" width="13.28515625" style="3" customWidth="1"/>
    <col min="5" max="5" width="15.42578125" style="3" customWidth="1"/>
    <col min="6" max="6" width="15" style="3" customWidth="1"/>
    <col min="7" max="7" width="19" style="3" customWidth="1"/>
    <col min="8" max="16384" width="8.85546875" style="3"/>
  </cols>
  <sheetData>
    <row r="1" spans="1:7" x14ac:dyDescent="0.25">
      <c r="E1" s="3" t="s">
        <v>0</v>
      </c>
    </row>
    <row r="2" spans="1:7" x14ac:dyDescent="0.25">
      <c r="E2" s="3" t="s">
        <v>29</v>
      </c>
    </row>
    <row r="4" spans="1:7" ht="15.75" customHeight="1" x14ac:dyDescent="0.25">
      <c r="A4" s="27" t="s">
        <v>1</v>
      </c>
      <c r="B4" s="27"/>
      <c r="C4" s="27"/>
      <c r="D4" s="27"/>
      <c r="E4" s="27"/>
      <c r="F4" s="27"/>
      <c r="G4" s="27"/>
    </row>
    <row r="5" spans="1:7" ht="44.25" customHeight="1" x14ac:dyDescent="0.25">
      <c r="A5" s="4" t="s">
        <v>2</v>
      </c>
      <c r="B5" s="4" t="s">
        <v>3</v>
      </c>
      <c r="C5" s="4" t="s">
        <v>9</v>
      </c>
      <c r="D5" s="4" t="s">
        <v>4</v>
      </c>
      <c r="E5" s="4" t="s">
        <v>5</v>
      </c>
      <c r="F5" s="4" t="s">
        <v>6</v>
      </c>
      <c r="G5" s="4" t="s">
        <v>7</v>
      </c>
    </row>
    <row r="6" spans="1:7" s="5" customFormat="1" ht="17.25" customHeight="1" x14ac:dyDescent="0.25">
      <c r="A6" s="28" t="s">
        <v>12</v>
      </c>
      <c r="B6" s="29"/>
      <c r="C6" s="29"/>
      <c r="D6" s="29"/>
      <c r="E6" s="29"/>
      <c r="F6" s="29"/>
      <c r="G6" s="30"/>
    </row>
    <row r="7" spans="1:7" s="5" customFormat="1" ht="78.75" customHeight="1" x14ac:dyDescent="0.25">
      <c r="A7" s="6">
        <v>1</v>
      </c>
      <c r="B7" s="23" t="s">
        <v>25</v>
      </c>
      <c r="C7" s="23" t="s">
        <v>24</v>
      </c>
      <c r="D7" s="1" t="s">
        <v>13</v>
      </c>
      <c r="E7" s="24">
        <v>0.8</v>
      </c>
      <c r="F7" s="2">
        <v>256703.7</v>
      </c>
      <c r="G7" s="2">
        <f>E7*F7</f>
        <v>205362.96000000002</v>
      </c>
    </row>
    <row r="8" spans="1:7" s="5" customFormat="1" ht="97.5" customHeight="1" x14ac:dyDescent="0.25">
      <c r="A8" s="6">
        <v>2</v>
      </c>
      <c r="B8" s="23" t="s">
        <v>27</v>
      </c>
      <c r="C8" s="23" t="s">
        <v>26</v>
      </c>
      <c r="D8" s="1" t="s">
        <v>13</v>
      </c>
      <c r="E8" s="24">
        <v>1.2</v>
      </c>
      <c r="F8" s="2">
        <v>265627.5</v>
      </c>
      <c r="G8" s="2">
        <f t="shared" ref="G8:G10" si="0">F8*E8</f>
        <v>318753</v>
      </c>
    </row>
    <row r="9" spans="1:7" s="5" customFormat="1" ht="34.5" customHeight="1" x14ac:dyDescent="0.25">
      <c r="A9" s="6">
        <v>3</v>
      </c>
      <c r="B9" s="23" t="s">
        <v>23</v>
      </c>
      <c r="C9" s="23" t="s">
        <v>22</v>
      </c>
      <c r="D9" s="1" t="s">
        <v>13</v>
      </c>
      <c r="E9" s="20">
        <v>1</v>
      </c>
      <c r="F9" s="2">
        <f>25200*1.07</f>
        <v>26964</v>
      </c>
      <c r="G9" s="2">
        <f t="shared" si="0"/>
        <v>26964</v>
      </c>
    </row>
    <row r="10" spans="1:7" s="5" customFormat="1" ht="95.25" customHeight="1" x14ac:dyDescent="0.25">
      <c r="A10" s="6">
        <v>4</v>
      </c>
      <c r="B10" s="23" t="s">
        <v>28</v>
      </c>
      <c r="C10" s="23" t="s">
        <v>21</v>
      </c>
      <c r="D10" s="1" t="s">
        <v>13</v>
      </c>
      <c r="E10" s="20">
        <v>12</v>
      </c>
      <c r="F10" s="2">
        <f>39000*1.07</f>
        <v>41730</v>
      </c>
      <c r="G10" s="2">
        <f t="shared" si="0"/>
        <v>500760</v>
      </c>
    </row>
    <row r="11" spans="1:7" s="5" customFormat="1" ht="95.25" customHeight="1" x14ac:dyDescent="0.25">
      <c r="A11" s="6">
        <v>5</v>
      </c>
      <c r="B11" s="22" t="s">
        <v>14</v>
      </c>
      <c r="C11" s="22" t="s">
        <v>15</v>
      </c>
      <c r="D11" s="1" t="s">
        <v>13</v>
      </c>
      <c r="E11" s="20">
        <v>3</v>
      </c>
      <c r="F11" s="2">
        <f>614*1.07*10</f>
        <v>6569.8</v>
      </c>
      <c r="G11" s="2">
        <f>E11*F11</f>
        <v>19709.400000000001</v>
      </c>
    </row>
    <row r="12" spans="1:7" s="5" customFormat="1" ht="94.5" customHeight="1" x14ac:dyDescent="0.25">
      <c r="A12" s="6">
        <v>6</v>
      </c>
      <c r="B12" s="22" t="s">
        <v>30</v>
      </c>
      <c r="C12" s="22" t="s">
        <v>18</v>
      </c>
      <c r="D12" s="1" t="s">
        <v>13</v>
      </c>
      <c r="E12" s="20">
        <v>3</v>
      </c>
      <c r="F12" s="2">
        <f>1020*1.07*10</f>
        <v>10914</v>
      </c>
      <c r="G12" s="2">
        <f t="shared" ref="G12:G14" si="1">E12*F12</f>
        <v>32742</v>
      </c>
    </row>
    <row r="13" spans="1:7" s="5" customFormat="1" ht="63.75" customHeight="1" x14ac:dyDescent="0.25">
      <c r="A13" s="6">
        <v>7</v>
      </c>
      <c r="B13" s="22" t="s">
        <v>17</v>
      </c>
      <c r="C13" s="22" t="s">
        <v>16</v>
      </c>
      <c r="D13" s="1" t="s">
        <v>13</v>
      </c>
      <c r="E13" s="20">
        <v>3</v>
      </c>
      <c r="F13" s="2">
        <f>656.98*10</f>
        <v>6569.8</v>
      </c>
      <c r="G13" s="2">
        <f t="shared" si="1"/>
        <v>19709.400000000001</v>
      </c>
    </row>
    <row r="14" spans="1:7" s="5" customFormat="1" ht="96" customHeight="1" x14ac:dyDescent="0.25">
      <c r="A14" s="6">
        <v>8</v>
      </c>
      <c r="B14" s="22" t="s">
        <v>19</v>
      </c>
      <c r="C14" s="22" t="s">
        <v>20</v>
      </c>
      <c r="D14" s="1" t="s">
        <v>13</v>
      </c>
      <c r="E14" s="20">
        <v>3</v>
      </c>
      <c r="F14" s="2">
        <f>1408*1.07*10</f>
        <v>15065.600000000002</v>
      </c>
      <c r="G14" s="2">
        <f t="shared" si="1"/>
        <v>45196.800000000003</v>
      </c>
    </row>
    <row r="15" spans="1:7" s="12" customFormat="1" ht="26.45" customHeight="1" x14ac:dyDescent="0.25">
      <c r="A15" s="7"/>
      <c r="B15" s="8" t="s">
        <v>10</v>
      </c>
      <c r="C15" s="8"/>
      <c r="D15" s="9"/>
      <c r="E15" s="21"/>
      <c r="F15" s="10"/>
      <c r="G15" s="11">
        <f>SUM(G7:G14)</f>
        <v>1169197.5599999998</v>
      </c>
    </row>
    <row r="16" spans="1:7" ht="26.45" customHeight="1" x14ac:dyDescent="0.25">
      <c r="A16" s="13"/>
      <c r="B16" s="14"/>
      <c r="C16" s="14"/>
      <c r="D16" s="15"/>
      <c r="E16" s="16"/>
      <c r="F16" s="17"/>
      <c r="G16" s="18"/>
    </row>
    <row r="17" spans="1:7" x14ac:dyDescent="0.25">
      <c r="A17" s="26" t="s">
        <v>8</v>
      </c>
      <c r="B17" s="26"/>
      <c r="C17" s="26"/>
      <c r="D17" s="26"/>
      <c r="E17" s="26"/>
      <c r="F17" s="26"/>
      <c r="G17" s="26"/>
    </row>
    <row r="18" spans="1:7" s="19" customFormat="1" ht="53.25" customHeight="1" x14ac:dyDescent="0.25">
      <c r="A18" s="25" t="s">
        <v>11</v>
      </c>
      <c r="B18" s="25"/>
      <c r="C18" s="25"/>
      <c r="D18" s="25"/>
      <c r="E18" s="25"/>
      <c r="F18" s="25"/>
      <c r="G18" s="25"/>
    </row>
  </sheetData>
  <mergeCells count="4">
    <mergeCell ref="A18:G18"/>
    <mergeCell ref="A17:G17"/>
    <mergeCell ref="A4:G4"/>
    <mergeCell ref="A6:G6"/>
  </mergeCells>
  <pageMargins left="0.19685039370078741" right="0.19685039370078741" top="0.74803149606299213" bottom="0.7480314960629921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2022-01-24T02:47:42Z</cp:lastPrinted>
  <dcterms:created xsi:type="dcterms:W3CDTF">2019-03-11T10:08:28Z</dcterms:created>
  <dcterms:modified xsi:type="dcterms:W3CDTF">2022-01-24T02:47:47Z</dcterms:modified>
</cp:coreProperties>
</file>