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Протокола 2021 г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МИ!$A$1:$N$28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M15" i="1" l="1"/>
  <c r="M12" i="1"/>
  <c r="M13" i="1"/>
  <c r="M14" i="1"/>
  <c r="M11" i="1"/>
  <c r="M8" i="1"/>
  <c r="M9" i="1"/>
  <c r="M7" i="1"/>
  <c r="G15" i="1" l="1"/>
  <c r="G11" i="1" l="1"/>
  <c r="G12" i="1"/>
  <c r="G13" i="1"/>
  <c r="G14" i="1"/>
  <c r="G10" i="1"/>
  <c r="G8" i="1" l="1"/>
  <c r="G9" i="1"/>
  <c r="G7" i="1" l="1"/>
</calcChain>
</file>

<file path=xl/sharedStrings.xml><?xml version="1.0" encoding="utf-8"?>
<sst xmlns="http://schemas.openxmlformats.org/spreadsheetml/2006/main" count="52" uniqueCount="38">
  <si>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</si>
  <si>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</si>
  <si>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</si>
  <si>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</si>
  <si>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</si>
  <si>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</si>
  <si>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</si>
  <si>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</si>
  <si>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</si>
  <si>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</si>
  <si>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</si>
  <si>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</si>
  <si>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</si>
  <si>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штук</t>
  </si>
  <si>
    <t>Регулятор скорости потока для контрастного вещества. Диапазон регулятора потока; 5-250 мл /ч. LOT Е170645</t>
  </si>
  <si>
    <t>штука</t>
  </si>
  <si>
    <t>Трубка эндотрахеальная  7,0 мм, одноразовая, стерильная</t>
  </si>
  <si>
    <t>Трубка эндотрахеальная  8,0 мм, одноразовая, стерильная</t>
  </si>
  <si>
    <t>Трубка эндотрахеальная 6,5 мм, одноразовая, стерильная</t>
  </si>
  <si>
    <t>Трубка эндотрахеальная 7,5 мм, одноразовая, стерильная</t>
  </si>
  <si>
    <t>Трубка эндобронхиальная правосторонняя, коннектор 15мм М, угловой, с аспирационным клапаном и защитным колпачком — 2 штуки, Y-образный коннектор — 1 штука. размер 35FR</t>
  </si>
  <si>
    <t>Трубка эндобронхиальная правосторонняя, коннектор 15мм М, угловой, с аспирационным клапаном и защитным колпачком — 2 штуки, Y-образный коннектор — 1 штука. размер 37FR</t>
  </si>
  <si>
    <t>Трубка эндобронхиальная правосторонняя, коннектор 15мм М, угловой, с аспирационным клапаном и защитным колпачком — 2 штуки, Y-образный коннектор — 1 штука. размер 32FR</t>
  </si>
  <si>
    <t>ТОО "ВЕСТ ТРЕЙДИНГ"</t>
  </si>
  <si>
    <t>ТОО "MedIntelCompany"</t>
  </si>
  <si>
    <t>ТОО "SUNMEDICA" (САНМЕДИКА)</t>
  </si>
  <si>
    <t>ТОО "Pharmprovide"</t>
  </si>
  <si>
    <t>ТОО "Region16"</t>
  </si>
  <si>
    <t>не соответствует п.108 Правил № 1729</t>
  </si>
  <si>
    <t>к протоколу 14 от 17.03.2021г.</t>
  </si>
  <si>
    <t>ТОО "Альянс" Цена</t>
  </si>
  <si>
    <t>ТОО "Альянс" Сумма</t>
  </si>
  <si>
    <t>И.о. руководитель ГЗ и ЮС</t>
  </si>
  <si>
    <t>Дулат Э.А.</t>
  </si>
  <si>
    <t xml:space="preserve">Специалист по государственным закупкам </t>
  </si>
  <si>
    <t>Корженко О.О.</t>
  </si>
  <si>
    <t>Юрисконсульт</t>
  </si>
  <si>
    <t>Советов Н.А.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</si>
</sst>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vertical="center"/>
    </xf>
    <xf numFmtId="43" fontId="7" fillId="2" borderId="2" xfId="23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/>
    </xf>
    <xf numFmtId="43" fontId="8" fillId="0" borderId="2" xfId="23" applyFont="1" applyBorder="1" applyAlignment="1">
      <alignment horizontal="center" vertical="center" wrapText="1"/>
    </xf>
    <xf numFmtId="43" fontId="7" fillId="0" borderId="2" xfId="23" applyFont="1" applyFill="1" applyBorder="1" applyAlignment="1">
      <alignment horizontal="center" vertical="center" wrapText="1"/>
    </xf>
    <xf numFmtId="43" fontId="8" fillId="0" borderId="2" xfId="23" applyFont="1" applyBorder="1" applyAlignment="1">
      <alignment horizontal="right" vertical="center" wrapText="1"/>
    </xf>
    <xf numFmtId="43" fontId="7" fillId="0" borderId="2" xfId="23" applyFont="1" applyFill="1" applyBorder="1" applyAlignment="1">
      <alignment horizontal="right" vertical="center" wrapText="1"/>
    </xf>
    <xf numFmtId="43" fontId="7" fillId="0" borderId="0" xfId="23" applyFont="1" applyAlignment="1">
      <alignment horizontal="right" vertical="center" wrapText="1"/>
    </xf>
    <xf numFmtId="43" fontId="7" fillId="0" borderId="0" xfId="23" applyFont="1" applyFill="1" applyAlignment="1">
      <alignment horizontal="right" vertical="center" wrapText="1"/>
    </xf>
    <xf numFmtId="43" fontId="7" fillId="3" borderId="2" xfId="23" applyFont="1" applyFill="1" applyBorder="1" applyAlignment="1">
      <alignment horizontal="right" vertical="center" wrapText="1"/>
    </xf>
    <xf numFmtId="43" fontId="7" fillId="0" borderId="0" xfId="23" applyFont="1"/>
    <xf numFmtId="43" fontId="8" fillId="0" borderId="2" xfId="23" applyFont="1" applyFill="1" applyBorder="1" applyAlignment="1">
      <alignment horizontal="right" vertical="top" wrapText="1"/>
    </xf>
    <xf numFmtId="43" fontId="7" fillId="0" borderId="0" xfId="23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view="pageBreakPreview" zoomScale="90" zoomScaleSheetLayoutView="90" workbookViewId="0">
      <selection activeCell="E25" sqref="E25"/>
    </sheetView>
  </sheetViews>
  <sheetFormatPr defaultColWidth="8.85546875" defaultRowHeight="15.75" x14ac:dyDescent="0.25"/>
  <cols>
    <col min="1" max="1" width="8.85546875" style="1"/>
    <col min="2" max="2" width="44.5703125" style="1" customWidth="1"/>
    <col min="3" max="3" width="44.42578125" style="1" customWidth="1"/>
    <col min="4" max="4" width="13.28515625" style="1" customWidth="1"/>
    <col min="5" max="5" width="15.42578125" style="1" customWidth="1"/>
    <col min="6" max="6" width="15" style="29" customWidth="1"/>
    <col min="7" max="7" width="21.7109375" style="1" customWidth="1"/>
    <col min="8" max="8" width="17" style="26" customWidth="1"/>
    <col min="9" max="9" width="21.42578125" style="26" customWidth="1"/>
    <col min="10" max="10" width="18.5703125" style="26" customWidth="1"/>
    <col min="11" max="11" width="17.85546875" style="26" customWidth="1"/>
    <col min="12" max="12" width="16.42578125" style="26" customWidth="1"/>
    <col min="13" max="13" width="16.28515625" style="26" customWidth="1"/>
    <col min="14" max="14" width="18.85546875" style="26" customWidth="1"/>
    <col min="15" max="16384" width="8.85546875" style="1"/>
  </cols>
  <sheetData>
    <row r="1" spans="1:14" x14ac:dyDescent="0.25">
      <c r="E1" s="1" t="s">
        <v>0</v>
      </c>
    </row>
    <row r="2" spans="1:14" x14ac:dyDescent="0.25">
      <c r="E2" s="1" t="s">
        <v>29</v>
      </c>
    </row>
    <row r="4" spans="1:14" ht="15.75" customHeight="1" x14ac:dyDescent="0.25">
      <c r="A4" s="34" t="s">
        <v>1</v>
      </c>
      <c r="B4" s="34"/>
      <c r="C4" s="34"/>
      <c r="D4" s="34"/>
      <c r="E4" s="34"/>
      <c r="F4" s="34"/>
      <c r="G4" s="34"/>
    </row>
    <row r="5" spans="1:14" ht="44.25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2" t="s">
        <v>6</v>
      </c>
      <c r="G5" s="2" t="s">
        <v>7</v>
      </c>
      <c r="H5" s="22" t="s">
        <v>23</v>
      </c>
      <c r="I5" s="22" t="s">
        <v>24</v>
      </c>
      <c r="J5" s="22" t="s">
        <v>25</v>
      </c>
      <c r="K5" s="22" t="s">
        <v>26</v>
      </c>
      <c r="L5" s="22" t="s">
        <v>30</v>
      </c>
      <c r="M5" s="22" t="s">
        <v>31</v>
      </c>
      <c r="N5" s="22" t="s">
        <v>27</v>
      </c>
    </row>
    <row r="6" spans="1:14" s="3" customFormat="1" ht="17.25" customHeight="1" x14ac:dyDescent="0.25">
      <c r="A6" s="35" t="s">
        <v>12</v>
      </c>
      <c r="B6" s="36"/>
      <c r="C6" s="36"/>
      <c r="D6" s="36"/>
      <c r="E6" s="36"/>
      <c r="F6" s="36"/>
      <c r="G6" s="37"/>
      <c r="H6" s="25"/>
      <c r="I6" s="25"/>
      <c r="J6" s="25"/>
      <c r="K6" s="25"/>
      <c r="L6" s="25"/>
      <c r="M6" s="25"/>
      <c r="N6" s="25"/>
    </row>
    <row r="7" spans="1:14" s="3" customFormat="1" ht="79.5" customHeight="1" x14ac:dyDescent="0.25">
      <c r="A7" s="4">
        <v>1</v>
      </c>
      <c r="B7" s="17" t="s">
        <v>20</v>
      </c>
      <c r="C7" s="17" t="s">
        <v>20</v>
      </c>
      <c r="D7" s="18" t="s">
        <v>13</v>
      </c>
      <c r="E7" s="21">
        <v>29</v>
      </c>
      <c r="F7" s="20">
        <v>22800</v>
      </c>
      <c r="G7" s="19">
        <f t="shared" ref="G7:G14" si="0">F7*E7</f>
        <v>661200</v>
      </c>
      <c r="H7" s="25">
        <v>20900</v>
      </c>
      <c r="I7" s="23" t="s">
        <v>28</v>
      </c>
      <c r="J7" s="25"/>
      <c r="K7" s="25"/>
      <c r="L7" s="28">
        <v>16250</v>
      </c>
      <c r="M7" s="28">
        <f>L7*E7</f>
        <v>471250</v>
      </c>
      <c r="N7" s="25"/>
    </row>
    <row r="8" spans="1:14" s="3" customFormat="1" ht="81" customHeight="1" x14ac:dyDescent="0.25">
      <c r="A8" s="4">
        <v>2</v>
      </c>
      <c r="B8" s="17" t="s">
        <v>21</v>
      </c>
      <c r="C8" s="17" t="s">
        <v>21</v>
      </c>
      <c r="D8" s="18" t="s">
        <v>13</v>
      </c>
      <c r="E8" s="21">
        <v>19</v>
      </c>
      <c r="F8" s="20">
        <v>22800</v>
      </c>
      <c r="G8" s="19">
        <f t="shared" si="0"/>
        <v>433200</v>
      </c>
      <c r="H8" s="25">
        <v>20900</v>
      </c>
      <c r="I8" s="25"/>
      <c r="J8" s="25">
        <v>22070</v>
      </c>
      <c r="K8" s="25"/>
      <c r="L8" s="28">
        <v>16250</v>
      </c>
      <c r="M8" s="28">
        <f t="shared" ref="M8:M9" si="1">L8*E8</f>
        <v>308750</v>
      </c>
      <c r="N8" s="25"/>
    </row>
    <row r="9" spans="1:14" s="3" customFormat="1" ht="79.5" customHeight="1" x14ac:dyDescent="0.25">
      <c r="A9" s="4">
        <v>3</v>
      </c>
      <c r="B9" s="17" t="s">
        <v>22</v>
      </c>
      <c r="C9" s="17" t="s">
        <v>22</v>
      </c>
      <c r="D9" s="18" t="s">
        <v>13</v>
      </c>
      <c r="E9" s="21">
        <v>4</v>
      </c>
      <c r="F9" s="20">
        <v>22800</v>
      </c>
      <c r="G9" s="19">
        <f t="shared" si="0"/>
        <v>91200</v>
      </c>
      <c r="H9" s="25">
        <v>20900</v>
      </c>
      <c r="I9" s="25"/>
      <c r="J9" s="25"/>
      <c r="K9" s="25"/>
      <c r="L9" s="28">
        <v>16250</v>
      </c>
      <c r="M9" s="28">
        <f t="shared" si="1"/>
        <v>65000</v>
      </c>
      <c r="N9" s="25"/>
    </row>
    <row r="10" spans="1:14" s="3" customFormat="1" ht="51" customHeight="1" x14ac:dyDescent="0.25">
      <c r="A10" s="4">
        <v>4</v>
      </c>
      <c r="B10" s="17" t="s">
        <v>14</v>
      </c>
      <c r="C10" s="17" t="s">
        <v>14</v>
      </c>
      <c r="D10" s="18" t="s">
        <v>15</v>
      </c>
      <c r="E10" s="18">
        <v>100</v>
      </c>
      <c r="F10" s="20">
        <v>19000</v>
      </c>
      <c r="G10" s="19">
        <f t="shared" si="0"/>
        <v>1900000</v>
      </c>
      <c r="H10" s="25"/>
      <c r="I10" s="25"/>
      <c r="J10" s="25"/>
      <c r="K10" s="25"/>
      <c r="L10" s="25"/>
      <c r="M10" s="25"/>
      <c r="N10" s="25"/>
    </row>
    <row r="11" spans="1:14" s="3" customFormat="1" ht="33" customHeight="1" x14ac:dyDescent="0.25">
      <c r="A11" s="4">
        <v>5</v>
      </c>
      <c r="B11" s="17" t="s">
        <v>16</v>
      </c>
      <c r="C11" s="17" t="s">
        <v>16</v>
      </c>
      <c r="D11" s="18" t="s">
        <v>13</v>
      </c>
      <c r="E11" s="18">
        <v>420</v>
      </c>
      <c r="F11" s="20">
        <v>300</v>
      </c>
      <c r="G11" s="19">
        <f t="shared" si="0"/>
        <v>126000</v>
      </c>
      <c r="H11" s="25"/>
      <c r="I11" s="25"/>
      <c r="J11" s="25"/>
      <c r="K11" s="25">
        <v>260</v>
      </c>
      <c r="L11" s="28">
        <v>256</v>
      </c>
      <c r="M11" s="28">
        <f>L11*E11</f>
        <v>107520</v>
      </c>
      <c r="N11" s="25">
        <v>290</v>
      </c>
    </row>
    <row r="12" spans="1:14" s="3" customFormat="1" ht="33" customHeight="1" x14ac:dyDescent="0.25">
      <c r="A12" s="4">
        <v>6</v>
      </c>
      <c r="B12" s="17" t="s">
        <v>17</v>
      </c>
      <c r="C12" s="17" t="s">
        <v>17</v>
      </c>
      <c r="D12" s="18" t="s">
        <v>13</v>
      </c>
      <c r="E12" s="18">
        <v>150</v>
      </c>
      <c r="F12" s="20">
        <v>300</v>
      </c>
      <c r="G12" s="19">
        <f t="shared" si="0"/>
        <v>45000</v>
      </c>
      <c r="H12" s="25"/>
      <c r="I12" s="25"/>
      <c r="J12" s="25"/>
      <c r="K12" s="25">
        <v>260</v>
      </c>
      <c r="L12" s="28">
        <v>256</v>
      </c>
      <c r="M12" s="28">
        <f t="shared" ref="M12:M14" si="2">L12*E12</f>
        <v>38400</v>
      </c>
      <c r="N12" s="25">
        <v>290</v>
      </c>
    </row>
    <row r="13" spans="1:14" s="3" customFormat="1" ht="35.25" customHeight="1" x14ac:dyDescent="0.25">
      <c r="A13" s="4">
        <v>7</v>
      </c>
      <c r="B13" s="17" t="s">
        <v>18</v>
      </c>
      <c r="C13" s="17" t="s">
        <v>18</v>
      </c>
      <c r="D13" s="18" t="s">
        <v>13</v>
      </c>
      <c r="E13" s="18">
        <v>100</v>
      </c>
      <c r="F13" s="20">
        <v>300</v>
      </c>
      <c r="G13" s="19">
        <f t="shared" si="0"/>
        <v>30000</v>
      </c>
      <c r="H13" s="25"/>
      <c r="I13" s="25"/>
      <c r="J13" s="25"/>
      <c r="K13" s="25">
        <v>260</v>
      </c>
      <c r="L13" s="28">
        <v>256</v>
      </c>
      <c r="M13" s="28">
        <f t="shared" si="2"/>
        <v>25600</v>
      </c>
      <c r="N13" s="25">
        <v>290</v>
      </c>
    </row>
    <row r="14" spans="1:14" s="3" customFormat="1" ht="33.75" customHeight="1" x14ac:dyDescent="0.25">
      <c r="A14" s="4">
        <v>8</v>
      </c>
      <c r="B14" s="17" t="s">
        <v>19</v>
      </c>
      <c r="C14" s="17" t="s">
        <v>19</v>
      </c>
      <c r="D14" s="18" t="s">
        <v>13</v>
      </c>
      <c r="E14" s="18">
        <v>430</v>
      </c>
      <c r="F14" s="20">
        <v>300</v>
      </c>
      <c r="G14" s="19">
        <f t="shared" si="0"/>
        <v>129000</v>
      </c>
      <c r="H14" s="25"/>
      <c r="I14" s="25"/>
      <c r="J14" s="25"/>
      <c r="K14" s="25">
        <v>260</v>
      </c>
      <c r="L14" s="28">
        <v>256</v>
      </c>
      <c r="M14" s="28">
        <f t="shared" si="2"/>
        <v>110080</v>
      </c>
      <c r="N14" s="25">
        <v>290</v>
      </c>
    </row>
    <row r="15" spans="1:14" s="9" customFormat="1" ht="26.45" customHeight="1" x14ac:dyDescent="0.25">
      <c r="A15" s="5"/>
      <c r="B15" s="6" t="s">
        <v>10</v>
      </c>
      <c r="C15" s="6"/>
      <c r="D15" s="7"/>
      <c r="E15" s="16"/>
      <c r="F15" s="30"/>
      <c r="G15" s="8">
        <f>SUM(G7:G14)</f>
        <v>3415600</v>
      </c>
      <c r="H15" s="24"/>
      <c r="I15" s="24"/>
      <c r="J15" s="24"/>
      <c r="K15" s="24"/>
      <c r="L15" s="24"/>
      <c r="M15" s="24">
        <f>M7+M8+M9+M11+M12+M13+M14</f>
        <v>1126600</v>
      </c>
      <c r="N15" s="24"/>
    </row>
    <row r="16" spans="1:14" ht="26.45" customHeight="1" x14ac:dyDescent="0.25">
      <c r="A16" s="10"/>
      <c r="B16" s="11"/>
      <c r="C16" s="11"/>
      <c r="D16" s="12"/>
      <c r="E16" s="13"/>
      <c r="F16" s="31"/>
      <c r="G16" s="14"/>
    </row>
    <row r="17" spans="1:14" x14ac:dyDescent="0.25">
      <c r="A17" s="33" t="s">
        <v>8</v>
      </c>
      <c r="B17" s="33"/>
      <c r="C17" s="33"/>
      <c r="D17" s="33"/>
      <c r="E17" s="33"/>
      <c r="F17" s="33"/>
      <c r="G17" s="33"/>
    </row>
    <row r="18" spans="1:14" s="15" customFormat="1" ht="53.25" customHeight="1" x14ac:dyDescent="0.25">
      <c r="A18" s="32" t="s">
        <v>11</v>
      </c>
      <c r="B18" s="32"/>
      <c r="C18" s="32"/>
      <c r="D18" s="32"/>
      <c r="E18" s="32"/>
      <c r="F18" s="32"/>
      <c r="G18" s="32"/>
      <c r="H18" s="27"/>
      <c r="I18" s="27"/>
      <c r="J18" s="27"/>
      <c r="K18" s="27"/>
      <c r="L18" s="27"/>
      <c r="M18" s="27"/>
      <c r="N18" s="27"/>
    </row>
    <row r="20" spans="1:14" x14ac:dyDescent="0.25">
      <c r="A20" s="38" t="s">
        <v>32</v>
      </c>
      <c r="B20" s="15"/>
      <c r="C20" s="15"/>
      <c r="D20" s="38"/>
      <c r="E20" s="38"/>
      <c r="F20" s="1"/>
      <c r="G20" s="1" t="s">
        <v>33</v>
      </c>
    </row>
    <row r="21" spans="1:14" x14ac:dyDescent="0.25">
      <c r="A21" s="38"/>
      <c r="B21" s="15"/>
      <c r="C21" s="15"/>
      <c r="D21" s="38"/>
      <c r="E21" s="38"/>
      <c r="F21" s="1"/>
    </row>
    <row r="22" spans="1:14" x14ac:dyDescent="0.25">
      <c r="A22" s="38" t="s">
        <v>34</v>
      </c>
      <c r="B22" s="15"/>
      <c r="C22" s="15"/>
      <c r="D22" s="38"/>
      <c r="E22" s="38"/>
      <c r="F22" s="1"/>
      <c r="G22" s="1" t="s">
        <v>35</v>
      </c>
    </row>
    <row r="23" spans="1:14" x14ac:dyDescent="0.25">
      <c r="A23" s="38"/>
      <c r="B23" s="15"/>
      <c r="C23" s="15"/>
      <c r="D23" s="38"/>
      <c r="E23" s="38"/>
      <c r="F23" s="1"/>
    </row>
    <row r="24" spans="1:14" x14ac:dyDescent="0.25">
      <c r="A24" s="38" t="s">
        <v>36</v>
      </c>
      <c r="B24" s="15"/>
      <c r="C24" s="15"/>
      <c r="D24" s="38"/>
      <c r="E24" s="38"/>
      <c r="F24" s="1"/>
      <c r="G24" s="1" t="s">
        <v>37</v>
      </c>
    </row>
  </sheetData>
  <mergeCells count="4">
    <mergeCell ref="A18:G18"/>
    <mergeCell ref="A17:G17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2021-03-17T10:13:45Z</cp:lastPrinted>
  <dcterms:created xsi:type="dcterms:W3CDTF">2019-03-11T10:08:28Z</dcterms:created>
  <dcterms:modified xsi:type="dcterms:W3CDTF">2021-03-17T11:05:29Z</dcterms:modified>
</cp:coreProperties>
</file>