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Протокола 2021 г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ИМН'!$A$1:$I$23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14" i="1" l="1"/>
  <c r="I8" i="1"/>
  <c r="I9" i="1"/>
  <c r="I10" i="1"/>
  <c r="I11" i="1"/>
  <c r="I12" i="1"/>
  <c r="I13" i="1"/>
  <c r="I7" i="1"/>
  <c r="G14" i="1" l="1"/>
  <c r="G11" i="1" l="1"/>
  <c r="G12" i="1"/>
  <c r="G13" i="1"/>
  <c r="G10" i="1" l="1"/>
  <c r="G9" i="1" l="1"/>
  <c r="G8" i="1" l="1"/>
  <c r="G7" i="1"/>
</calcChain>
</file>

<file path=xl/sharedStrings.xml><?xml version="1.0" encoding="utf-8"?>
<sst xmlns="http://schemas.openxmlformats.org/spreadsheetml/2006/main" count="43" uniqueCount="38">
  <si>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</si>
  <si>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</si>
  <si>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</si>
  <si>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</si>
  <si>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</si>
  <si>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</si>
  <si>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</si>
  <si>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</si>
  <si>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</si>
  <si>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</si>
  <si>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</si>
  <si>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</si>
  <si>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препараты, изготовленных в аптеках</t>
  </si>
  <si>
    <t>флакон</t>
  </si>
  <si>
    <t>Перекись водорода 6% 400 мл</t>
  </si>
  <si>
    <t>литр</t>
  </si>
  <si>
    <t>раствор для наружного применения 6% 400 мл</t>
  </si>
  <si>
    <t>Муравьиная кислота 85%</t>
  </si>
  <si>
    <t>раствор для наруженного применения 85%</t>
  </si>
  <si>
    <t>раствор для наружного применения 0,1%-50</t>
  </si>
  <si>
    <t>раствор для наружного применения 0,01%-50</t>
  </si>
  <si>
    <t>раствор для наружного применения 0,5%-50</t>
  </si>
  <si>
    <t>Калий перманганат 0,1%-50</t>
  </si>
  <si>
    <t>Калий перманганат 0,01%-50</t>
  </si>
  <si>
    <t>Калий перманганат 0,5%-50</t>
  </si>
  <si>
    <t>водный раствор 0,02 % 400 мл</t>
  </si>
  <si>
    <t>спиртовый раствор для наруженного применения 0,05%-400,0</t>
  </si>
  <si>
    <t>Хлоргексидин 0,05%-400,0</t>
  </si>
  <si>
    <t>Нитрофурал 0,02 % 400 мл</t>
  </si>
  <si>
    <t>к протоколу 29 от 26.04.2021г.</t>
  </si>
  <si>
    <t>ТОО "Шыгыс-Фарм" Цена</t>
  </si>
  <si>
    <t>ТОО "Шыгыс-Фарм" Сумма</t>
  </si>
  <si>
    <t>И.о. руководитель ГЗ и ЮС</t>
  </si>
  <si>
    <t>Дулат Э.А.</t>
  </si>
  <si>
    <t xml:space="preserve">Специалист по государственным закупкам </t>
  </si>
  <si>
    <t>Корженко О.О.</t>
  </si>
  <si>
    <t>Юрисконсульт</t>
  </si>
  <si>
    <t>Советов Н.А.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</si>
</sst>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8" fillId="0" borderId="0" xfId="1" applyFont="1"/>
    <xf numFmtId="0" fontId="9" fillId="0" borderId="2" xfId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0" xfId="1" applyFont="1" applyFill="1"/>
    <xf numFmtId="0" fontId="9" fillId="0" borderId="2" xfId="1" applyFont="1" applyBorder="1"/>
    <xf numFmtId="3" fontId="9" fillId="0" borderId="2" xfId="1" applyNumberFormat="1" applyFont="1" applyBorder="1"/>
    <xf numFmtId="0" fontId="7" fillId="0" borderId="0" xfId="0" applyFont="1" applyFill="1"/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/>
    </xf>
    <xf numFmtId="3" fontId="7" fillId="0" borderId="2" xfId="0" applyNumberFormat="1" applyFont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7" fillId="0" borderId="2" xfId="22" applyFont="1" applyFill="1" applyBorder="1" applyAlignment="1">
      <alignment horizontal="left" vertical="center" wrapText="1"/>
    </xf>
    <xf numFmtId="3" fontId="7" fillId="0" borderId="2" xfId="23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right"/>
    </xf>
    <xf numFmtId="166" fontId="7" fillId="0" borderId="2" xfId="0" applyNumberFormat="1" applyFont="1" applyBorder="1" applyAlignment="1">
      <alignment horizontal="right" vertical="center" wrapText="1"/>
    </xf>
    <xf numFmtId="166" fontId="7" fillId="2" borderId="2" xfId="0" applyNumberFormat="1" applyFont="1" applyFill="1" applyBorder="1" applyAlignment="1">
      <alignment horizontal="right" vertical="center" wrapText="1"/>
    </xf>
    <xf numFmtId="4" fontId="9" fillId="0" borderId="2" xfId="1" applyNumberFormat="1" applyFont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/>
    </xf>
    <xf numFmtId="4" fontId="9" fillId="0" borderId="2" xfId="1" applyNumberFormat="1" applyFont="1" applyBorder="1" applyAlignment="1">
      <alignment horizontal="right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center"/>
    </xf>
    <xf numFmtId="0" fontId="8" fillId="0" borderId="2" xfId="1" applyFont="1" applyBorder="1"/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43" fontId="9" fillId="0" borderId="2" xfId="1" applyNumberFormat="1" applyFont="1" applyBorder="1" applyAlignment="1">
      <alignment horizontal="right" vertical="top" wrapText="1"/>
    </xf>
    <xf numFmtId="43" fontId="8" fillId="3" borderId="2" xfId="23" applyFont="1" applyFill="1" applyBorder="1" applyAlignment="1">
      <alignment horizontal="right" wrapText="1"/>
    </xf>
    <xf numFmtId="43" fontId="8" fillId="3" borderId="2" xfId="1" applyNumberFormat="1" applyFont="1" applyFill="1" applyBorder="1" applyAlignment="1">
      <alignment horizontal="right" wrapText="1"/>
    </xf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2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view="pageBreakPreview" zoomScale="115" zoomScaleSheetLayoutView="115" workbookViewId="0">
      <selection activeCell="C2" sqref="C2"/>
    </sheetView>
  </sheetViews>
  <sheetFormatPr defaultColWidth="8.85546875" defaultRowHeight="15.75" x14ac:dyDescent="0.25"/>
  <cols>
    <col min="1" max="1" width="8.85546875" style="1"/>
    <col min="2" max="2" width="41.140625" style="1" customWidth="1"/>
    <col min="3" max="3" width="62.5703125" style="1" customWidth="1"/>
    <col min="4" max="4" width="13.28515625" style="14" customWidth="1"/>
    <col min="5" max="5" width="15.42578125" style="1" customWidth="1"/>
    <col min="6" max="6" width="15.28515625" style="17" customWidth="1"/>
    <col min="7" max="7" width="21.28515625" style="17" customWidth="1"/>
    <col min="8" max="8" width="16.5703125" style="1" customWidth="1"/>
    <col min="9" max="9" width="16.28515625" style="1" customWidth="1"/>
    <col min="10" max="16384" width="8.85546875" style="1"/>
  </cols>
  <sheetData>
    <row r="1" spans="1:9" x14ac:dyDescent="0.25">
      <c r="E1" s="1" t="s">
        <v>0</v>
      </c>
    </row>
    <row r="2" spans="1:9" x14ac:dyDescent="0.25">
      <c r="E2" s="1" t="s">
        <v>29</v>
      </c>
    </row>
    <row r="4" spans="1:9" ht="15.75" customHeight="1" x14ac:dyDescent="0.25">
      <c r="A4" s="28" t="s">
        <v>1</v>
      </c>
      <c r="B4" s="28"/>
      <c r="C4" s="28"/>
      <c r="D4" s="28"/>
      <c r="E4" s="28"/>
      <c r="F4" s="28"/>
      <c r="G4" s="28"/>
    </row>
    <row r="5" spans="1:9" ht="40.5" customHeight="1" x14ac:dyDescent="0.25">
      <c r="A5" s="2" t="s">
        <v>2</v>
      </c>
      <c r="B5" s="2" t="s">
        <v>3</v>
      </c>
      <c r="C5" s="2" t="s">
        <v>10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30</v>
      </c>
      <c r="I5" s="2" t="s">
        <v>31</v>
      </c>
    </row>
    <row r="6" spans="1:9" ht="14.45" customHeight="1" x14ac:dyDescent="0.25">
      <c r="A6" s="29" t="s">
        <v>12</v>
      </c>
      <c r="B6" s="29"/>
      <c r="C6" s="29"/>
      <c r="D6" s="29"/>
      <c r="E6" s="29"/>
      <c r="F6" s="29"/>
      <c r="G6" s="29"/>
      <c r="H6" s="27"/>
      <c r="I6" s="27"/>
    </row>
    <row r="7" spans="1:9" s="4" customFormat="1" ht="16.5" customHeight="1" x14ac:dyDescent="0.25">
      <c r="A7" s="8">
        <v>1</v>
      </c>
      <c r="B7" s="3" t="s">
        <v>14</v>
      </c>
      <c r="C7" s="3" t="s">
        <v>16</v>
      </c>
      <c r="D7" s="15" t="s">
        <v>13</v>
      </c>
      <c r="E7" s="10">
        <v>120</v>
      </c>
      <c r="F7" s="18">
        <v>390</v>
      </c>
      <c r="G7" s="18">
        <f>E7*F7</f>
        <v>46800</v>
      </c>
      <c r="H7" s="33">
        <v>386</v>
      </c>
      <c r="I7" s="34">
        <f>H7*E7</f>
        <v>46320</v>
      </c>
    </row>
    <row r="8" spans="1:9" s="4" customFormat="1" ht="15.75" customHeight="1" x14ac:dyDescent="0.25">
      <c r="A8" s="8">
        <v>2</v>
      </c>
      <c r="B8" s="26" t="s">
        <v>28</v>
      </c>
      <c r="C8" s="3" t="s">
        <v>25</v>
      </c>
      <c r="D8" s="15" t="s">
        <v>13</v>
      </c>
      <c r="E8" s="11">
        <v>2469</v>
      </c>
      <c r="F8" s="18">
        <v>455</v>
      </c>
      <c r="G8" s="18">
        <f t="shared" ref="G8:G13" si="0">E8*F8</f>
        <v>1123395</v>
      </c>
      <c r="H8" s="33">
        <v>453</v>
      </c>
      <c r="I8" s="34">
        <f t="shared" ref="I8:I13" si="1">H8*E8</f>
        <v>1118457</v>
      </c>
    </row>
    <row r="9" spans="1:9" s="4" customFormat="1" ht="17.25" customHeight="1" x14ac:dyDescent="0.25">
      <c r="A9" s="8">
        <v>3</v>
      </c>
      <c r="B9" s="21" t="s">
        <v>27</v>
      </c>
      <c r="C9" s="22" t="s">
        <v>26</v>
      </c>
      <c r="D9" s="15" t="s">
        <v>13</v>
      </c>
      <c r="E9" s="10">
        <v>280</v>
      </c>
      <c r="F9" s="18">
        <v>1875</v>
      </c>
      <c r="G9" s="18">
        <f t="shared" si="0"/>
        <v>525000</v>
      </c>
      <c r="H9" s="33">
        <v>1870</v>
      </c>
      <c r="I9" s="34">
        <f t="shared" si="1"/>
        <v>523600</v>
      </c>
    </row>
    <row r="10" spans="1:9" s="4" customFormat="1" ht="18.75" customHeight="1" x14ac:dyDescent="0.25">
      <c r="A10" s="8">
        <v>4</v>
      </c>
      <c r="B10" s="24" t="s">
        <v>17</v>
      </c>
      <c r="C10" s="25" t="s">
        <v>18</v>
      </c>
      <c r="D10" s="15" t="s">
        <v>15</v>
      </c>
      <c r="E10" s="10">
        <v>50</v>
      </c>
      <c r="F10" s="18">
        <v>2080</v>
      </c>
      <c r="G10" s="18">
        <f t="shared" si="0"/>
        <v>104000</v>
      </c>
      <c r="H10" s="33">
        <v>2050</v>
      </c>
      <c r="I10" s="34">
        <f t="shared" si="1"/>
        <v>102500</v>
      </c>
    </row>
    <row r="11" spans="1:9" s="4" customFormat="1" ht="18" customHeight="1" x14ac:dyDescent="0.25">
      <c r="A11" s="8">
        <v>5</v>
      </c>
      <c r="B11" s="12" t="s">
        <v>22</v>
      </c>
      <c r="C11" s="12" t="s">
        <v>19</v>
      </c>
      <c r="D11" s="15" t="s">
        <v>13</v>
      </c>
      <c r="E11" s="13">
        <v>15</v>
      </c>
      <c r="F11" s="19">
        <v>130</v>
      </c>
      <c r="G11" s="18">
        <f t="shared" si="0"/>
        <v>1950</v>
      </c>
      <c r="H11" s="33">
        <v>128</v>
      </c>
      <c r="I11" s="34">
        <f t="shared" si="1"/>
        <v>1920</v>
      </c>
    </row>
    <row r="12" spans="1:9" s="4" customFormat="1" ht="15.75" customHeight="1" x14ac:dyDescent="0.25">
      <c r="A12" s="8">
        <v>6</v>
      </c>
      <c r="B12" s="3" t="s">
        <v>23</v>
      </c>
      <c r="C12" s="3" t="s">
        <v>20</v>
      </c>
      <c r="D12" s="15" t="s">
        <v>13</v>
      </c>
      <c r="E12" s="11">
        <v>15</v>
      </c>
      <c r="F12" s="19">
        <v>125</v>
      </c>
      <c r="G12" s="18">
        <f t="shared" si="0"/>
        <v>1875</v>
      </c>
      <c r="H12" s="33">
        <v>123</v>
      </c>
      <c r="I12" s="34">
        <f t="shared" si="1"/>
        <v>1845</v>
      </c>
    </row>
    <row r="13" spans="1:9" s="4" customFormat="1" ht="15.75" customHeight="1" x14ac:dyDescent="0.25">
      <c r="A13" s="8">
        <v>7</v>
      </c>
      <c r="B13" s="3" t="s">
        <v>24</v>
      </c>
      <c r="C13" s="3" t="s">
        <v>21</v>
      </c>
      <c r="D13" s="16" t="s">
        <v>13</v>
      </c>
      <c r="E13" s="11">
        <v>15</v>
      </c>
      <c r="F13" s="19">
        <v>128</v>
      </c>
      <c r="G13" s="19">
        <f t="shared" si="0"/>
        <v>1920</v>
      </c>
      <c r="H13" s="33">
        <v>125</v>
      </c>
      <c r="I13" s="34">
        <f t="shared" si="1"/>
        <v>1875</v>
      </c>
    </row>
    <row r="14" spans="1:9" ht="21.6" customHeight="1" x14ac:dyDescent="0.25">
      <c r="A14" s="5"/>
      <c r="B14" s="5" t="s">
        <v>8</v>
      </c>
      <c r="C14" s="5"/>
      <c r="D14" s="9"/>
      <c r="E14" s="6"/>
      <c r="F14" s="23"/>
      <c r="G14" s="20">
        <f>SUM(G7:G13)</f>
        <v>1804940</v>
      </c>
      <c r="H14" s="27"/>
      <c r="I14" s="32">
        <f>SUM(I7:I13)</f>
        <v>1796517</v>
      </c>
    </row>
    <row r="15" spans="1:9" ht="26.45" customHeight="1" x14ac:dyDescent="0.25"/>
    <row r="16" spans="1:9" x14ac:dyDescent="0.25">
      <c r="A16" s="30" t="s">
        <v>9</v>
      </c>
      <c r="B16" s="30"/>
      <c r="C16" s="30"/>
      <c r="D16" s="30"/>
      <c r="E16" s="30"/>
      <c r="F16" s="30"/>
      <c r="G16" s="30"/>
      <c r="H16" s="30"/>
    </row>
    <row r="17" spans="1:15" s="7" customFormat="1" ht="53.25" customHeight="1" x14ac:dyDescent="0.25">
      <c r="A17" s="31" t="s">
        <v>11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9" spans="1:15" x14ac:dyDescent="0.25">
      <c r="A19" s="1" t="s">
        <v>32</v>
      </c>
      <c r="G19" s="17" t="s">
        <v>33</v>
      </c>
    </row>
    <row r="21" spans="1:15" x14ac:dyDescent="0.25">
      <c r="A21" s="1" t="s">
        <v>34</v>
      </c>
      <c r="G21" s="17" t="s">
        <v>35</v>
      </c>
    </row>
    <row r="23" spans="1:15" x14ac:dyDescent="0.25">
      <c r="A23" s="1" t="s">
        <v>36</v>
      </c>
      <c r="G23" s="17" t="s">
        <v>37</v>
      </c>
    </row>
  </sheetData>
  <mergeCells count="4">
    <mergeCell ref="A4:G4"/>
    <mergeCell ref="A6:G6"/>
    <mergeCell ref="A16:H16"/>
    <mergeCell ref="A17:O17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2021-04-26T05:53:28Z</cp:lastPrinted>
  <dcterms:created xsi:type="dcterms:W3CDTF">2019-03-11T10:08:28Z</dcterms:created>
  <dcterms:modified xsi:type="dcterms:W3CDTF">2021-04-26T11:15:32Z</dcterms:modified>
</cp:coreProperties>
</file>