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МИ!$A$1:$Q$25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15" i="1" l="1"/>
  <c r="K14" i="1"/>
  <c r="K12" i="1"/>
  <c r="M15" i="1"/>
  <c r="M13" i="1"/>
  <c r="M11" i="1"/>
  <c r="O15" i="1"/>
  <c r="O8" i="1"/>
  <c r="O9" i="1"/>
  <c r="O10" i="1"/>
  <c r="O7" i="1"/>
  <c r="G12" i="1" l="1"/>
  <c r="G13" i="1"/>
  <c r="G14" i="1"/>
  <c r="G11" i="1"/>
  <c r="G7" i="1" l="1"/>
  <c r="G8" i="1"/>
  <c r="G9" i="1" l="1"/>
  <c r="G15" i="1" s="1"/>
  <c r="G10" i="1"/>
</calcChain>
</file>

<file path=xl/sharedStrings.xml><?xml version="1.0" encoding="utf-8"?>
<sst xmlns="http://schemas.openxmlformats.org/spreadsheetml/2006/main" count="54" uniqueCount="40">
  <si>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</si>
  <si>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</si>
  <si>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</si>
  <si>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</si>
  <si>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</si>
  <si>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</si>
  <si>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</si>
  <si>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</si>
  <si>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</si>
  <si>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</si>
  <si>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</si>
  <si>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</si>
  <si>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</si>
  <si>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упаковка</t>
  </si>
  <si>
    <t>Цоликлоны АнтиА-10 мл</t>
  </si>
  <si>
    <t xml:space="preserve">флакон </t>
  </si>
  <si>
    <t>Цоликлоны АнтиВ-10 мл</t>
  </si>
  <si>
    <t>Цоликлоны АнтиАВ-10 мл</t>
  </si>
  <si>
    <t>Цоликлоны АнтиД -супер10 мл</t>
  </si>
  <si>
    <t>Кассеты для определения группы крови и резус-фактора прямой и обратной реакцией Ortho BioVue System, 100 кассет</t>
  </si>
  <si>
    <t>Кассеты полиспецифические содержащие античеловеческий иммуноглобулин для скрининга антител Ortho BioVue System, 100 касcет</t>
  </si>
  <si>
    <t>Раствор слабой ионной силы Ortho Bliss для постановки проб на совместимость (в упаковке 3*10мл)</t>
  </si>
  <si>
    <t>0,8% стандартные эритроциты  для скрининга антител Surgiscreen (в упаковке 3*10мл)</t>
  </si>
  <si>
    <t>ТОО "Region16" Цена</t>
  </si>
  <si>
    <t>ТОО "АлМеда" Цена</t>
  </si>
  <si>
    <t>ТОО "ЮМК "ТЕКНА" Цена</t>
  </si>
  <si>
    <t>ТОО "ШығысМедТрейд" Цена</t>
  </si>
  <si>
    <t>ТОО "IzidaMedLab" Цена</t>
  </si>
  <si>
    <t>ТОО "Region16" Сумма</t>
  </si>
  <si>
    <t>ТОО "АлМеда" Сумма</t>
  </si>
  <si>
    <t>ТОО "ЮМК "ТЕКНА" Сумма</t>
  </si>
  <si>
    <t>ТОО "ШығысМедТрейд" Сумма</t>
  </si>
  <si>
    <t>ТОО "IzidaMedLab" Сумма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</si>
  <si>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</si>
  <si>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</si>
  <si>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</si>
  <si>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</si>
  <si>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</si>
  <si>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к протоколу 3 от 09.02.2021г.</t>
  </si>
  <si>
    <t>И.о. руководитель ГЗ и ЮС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</si>
</sst>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2" borderId="2" xfId="5" applyFont="1" applyFill="1" applyBorder="1" applyAlignment="1">
      <alignment horizontal="center" vertical="center" wrapText="1"/>
    </xf>
    <xf numFmtId="0" fontId="7" fillId="0" borderId="2" xfId="1" applyFont="1" applyFill="1" applyBorder="1"/>
    <xf numFmtId="43" fontId="7" fillId="0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view="pageBreakPreview" zoomScale="80" zoomScaleSheetLayoutView="80" workbookViewId="0">
      <selection activeCell="B2" sqref="B2"/>
    </sheetView>
  </sheetViews>
  <sheetFormatPr defaultColWidth="8.85546875" defaultRowHeight="15.75" x14ac:dyDescent="0.25"/>
  <cols>
    <col min="1" max="1" width="8.85546875" style="3"/>
    <col min="2" max="2" width="44.5703125" style="3" customWidth="1"/>
    <col min="3" max="3" width="44.42578125" style="3" customWidth="1"/>
    <col min="4" max="4" width="13.28515625" style="3" customWidth="1"/>
    <col min="5" max="5" width="15.42578125" style="3" customWidth="1"/>
    <col min="6" max="6" width="15" style="3" customWidth="1"/>
    <col min="7" max="7" width="19" style="3" customWidth="1"/>
    <col min="8" max="9" width="17.42578125" style="3" customWidth="1"/>
    <col min="10" max="11" width="17" style="3" customWidth="1"/>
    <col min="12" max="13" width="16.85546875" style="3" customWidth="1"/>
    <col min="14" max="15" width="16" style="3" customWidth="1"/>
    <col min="16" max="17" width="17.42578125" style="3" customWidth="1"/>
    <col min="18" max="16384" width="8.85546875" style="3"/>
  </cols>
  <sheetData>
    <row r="1" spans="1:17" x14ac:dyDescent="0.25">
      <c r="E1" s="3" t="s">
        <v>0</v>
      </c>
    </row>
    <row r="2" spans="1:17" x14ac:dyDescent="0.25">
      <c r="E2" s="3" t="s">
        <v>38</v>
      </c>
    </row>
    <row r="4" spans="1:17" ht="15.75" customHeight="1" x14ac:dyDescent="0.25">
      <c r="A4" s="37" t="s">
        <v>1</v>
      </c>
      <c r="B4" s="37"/>
      <c r="C4" s="37"/>
      <c r="D4" s="37"/>
      <c r="E4" s="37"/>
      <c r="F4" s="37"/>
      <c r="G4" s="37"/>
    </row>
    <row r="5" spans="1:17" ht="54" customHeight="1" x14ac:dyDescent="0.25">
      <c r="A5" s="4" t="s">
        <v>2</v>
      </c>
      <c r="B5" s="4" t="s">
        <v>3</v>
      </c>
      <c r="C5" s="4" t="s">
        <v>9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23</v>
      </c>
      <c r="I5" s="4" t="s">
        <v>28</v>
      </c>
      <c r="J5" s="4" t="s">
        <v>24</v>
      </c>
      <c r="K5" s="4" t="s">
        <v>29</v>
      </c>
      <c r="L5" s="4" t="s">
        <v>25</v>
      </c>
      <c r="M5" s="4" t="s">
        <v>30</v>
      </c>
      <c r="N5" s="4" t="s">
        <v>26</v>
      </c>
      <c r="O5" s="4" t="s">
        <v>31</v>
      </c>
      <c r="P5" s="4" t="s">
        <v>27</v>
      </c>
      <c r="Q5" s="4" t="s">
        <v>32</v>
      </c>
    </row>
    <row r="6" spans="1:17" s="5" customFormat="1" ht="17.25" customHeight="1" x14ac:dyDescent="0.25">
      <c r="A6" s="38" t="s">
        <v>12</v>
      </c>
      <c r="B6" s="39"/>
      <c r="C6" s="39"/>
      <c r="D6" s="39"/>
      <c r="E6" s="39"/>
      <c r="F6" s="39"/>
      <c r="G6" s="40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s="5" customFormat="1" ht="52.5" customHeight="1" x14ac:dyDescent="0.25">
      <c r="A7" s="6">
        <v>1</v>
      </c>
      <c r="B7" s="23" t="s">
        <v>19</v>
      </c>
      <c r="C7" s="23" t="s">
        <v>19</v>
      </c>
      <c r="D7" s="1" t="s">
        <v>13</v>
      </c>
      <c r="E7" s="20">
        <v>4</v>
      </c>
      <c r="F7" s="2">
        <v>239910</v>
      </c>
      <c r="G7" s="2">
        <f t="shared" ref="G7:G10" si="0">F7*E7</f>
        <v>959640</v>
      </c>
      <c r="H7" s="26"/>
      <c r="I7" s="26"/>
      <c r="J7" s="26"/>
      <c r="K7" s="26"/>
      <c r="L7" s="26"/>
      <c r="M7" s="26"/>
      <c r="N7" s="28">
        <v>239910</v>
      </c>
      <c r="O7" s="26">
        <f>E7*N7</f>
        <v>959640</v>
      </c>
      <c r="P7" s="26"/>
      <c r="Q7" s="26"/>
    </row>
    <row r="8" spans="1:17" s="5" customFormat="1" ht="65.25" customHeight="1" x14ac:dyDescent="0.25">
      <c r="A8" s="6">
        <v>2</v>
      </c>
      <c r="B8" s="23" t="s">
        <v>20</v>
      </c>
      <c r="C8" s="23" t="s">
        <v>20</v>
      </c>
      <c r="D8" s="1" t="s">
        <v>13</v>
      </c>
      <c r="E8" s="20">
        <v>4</v>
      </c>
      <c r="F8" s="2">
        <v>248250</v>
      </c>
      <c r="G8" s="2">
        <f t="shared" si="0"/>
        <v>993000</v>
      </c>
      <c r="H8" s="26"/>
      <c r="I8" s="26"/>
      <c r="J8" s="26"/>
      <c r="K8" s="26"/>
      <c r="L8" s="26"/>
      <c r="M8" s="26"/>
      <c r="N8" s="28">
        <v>248250</v>
      </c>
      <c r="O8" s="26">
        <f t="shared" ref="O8:O10" si="1">E8*N8</f>
        <v>993000</v>
      </c>
      <c r="P8" s="26"/>
      <c r="Q8" s="26"/>
    </row>
    <row r="9" spans="1:17" s="5" customFormat="1" ht="48.75" customHeight="1" x14ac:dyDescent="0.25">
      <c r="A9" s="6">
        <v>3</v>
      </c>
      <c r="B9" s="23" t="s">
        <v>21</v>
      </c>
      <c r="C9" s="23" t="s">
        <v>21</v>
      </c>
      <c r="D9" s="1" t="s">
        <v>13</v>
      </c>
      <c r="E9" s="20">
        <v>2</v>
      </c>
      <c r="F9" s="2">
        <v>25200</v>
      </c>
      <c r="G9" s="2">
        <f t="shared" si="0"/>
        <v>50400</v>
      </c>
      <c r="H9" s="26"/>
      <c r="I9" s="26"/>
      <c r="J9" s="26"/>
      <c r="K9" s="26"/>
      <c r="L9" s="26"/>
      <c r="M9" s="26"/>
      <c r="N9" s="28">
        <v>25200</v>
      </c>
      <c r="O9" s="26">
        <f t="shared" si="1"/>
        <v>50400</v>
      </c>
      <c r="P9" s="26"/>
      <c r="Q9" s="26"/>
    </row>
    <row r="10" spans="1:17" s="5" customFormat="1" ht="48" customHeight="1" x14ac:dyDescent="0.25">
      <c r="A10" s="6">
        <v>4</v>
      </c>
      <c r="B10" s="23" t="s">
        <v>22</v>
      </c>
      <c r="C10" s="23" t="s">
        <v>22</v>
      </c>
      <c r="D10" s="1" t="s">
        <v>13</v>
      </c>
      <c r="E10" s="20">
        <v>12</v>
      </c>
      <c r="F10" s="2">
        <v>39000</v>
      </c>
      <c r="G10" s="2">
        <f t="shared" si="0"/>
        <v>468000</v>
      </c>
      <c r="H10" s="26"/>
      <c r="I10" s="26"/>
      <c r="J10" s="26"/>
      <c r="K10" s="26"/>
      <c r="L10" s="26"/>
      <c r="M10" s="26"/>
      <c r="N10" s="28">
        <v>39000</v>
      </c>
      <c r="O10" s="26">
        <f t="shared" si="1"/>
        <v>468000</v>
      </c>
      <c r="P10" s="26"/>
      <c r="Q10" s="26"/>
    </row>
    <row r="11" spans="1:17" s="5" customFormat="1" ht="30.75" customHeight="1" x14ac:dyDescent="0.25">
      <c r="A11" s="6">
        <v>5</v>
      </c>
      <c r="B11" s="22" t="s">
        <v>14</v>
      </c>
      <c r="C11" s="22" t="s">
        <v>14</v>
      </c>
      <c r="D11" s="24" t="s">
        <v>15</v>
      </c>
      <c r="E11" s="20">
        <v>20</v>
      </c>
      <c r="F11" s="2">
        <v>1000</v>
      </c>
      <c r="G11" s="2">
        <f>E11*F11</f>
        <v>20000</v>
      </c>
      <c r="H11" s="26">
        <v>700</v>
      </c>
      <c r="I11" s="26"/>
      <c r="J11" s="26">
        <v>699</v>
      </c>
      <c r="K11" s="26"/>
      <c r="L11" s="27">
        <v>614</v>
      </c>
      <c r="M11" s="26">
        <f>E11*L11</f>
        <v>12280</v>
      </c>
      <c r="N11" s="26"/>
      <c r="O11" s="26"/>
      <c r="P11" s="26">
        <v>670</v>
      </c>
      <c r="Q11" s="26"/>
    </row>
    <row r="12" spans="1:17" s="5" customFormat="1" ht="30.75" customHeight="1" x14ac:dyDescent="0.25">
      <c r="A12" s="6">
        <v>6</v>
      </c>
      <c r="B12" s="22" t="s">
        <v>17</v>
      </c>
      <c r="C12" s="22" t="s">
        <v>17</v>
      </c>
      <c r="D12" s="24" t="s">
        <v>15</v>
      </c>
      <c r="E12" s="20">
        <v>20</v>
      </c>
      <c r="F12" s="2">
        <v>1400</v>
      </c>
      <c r="G12" s="2">
        <f t="shared" ref="G12:G14" si="2">E12*F12</f>
        <v>28000</v>
      </c>
      <c r="H12" s="26">
        <v>1050</v>
      </c>
      <c r="I12" s="26"/>
      <c r="J12" s="27">
        <v>1020</v>
      </c>
      <c r="K12" s="26">
        <f>E12*J12</f>
        <v>20400</v>
      </c>
      <c r="L12" s="26"/>
      <c r="M12" s="26"/>
      <c r="N12" s="26"/>
      <c r="O12" s="26"/>
      <c r="P12" s="26"/>
      <c r="Q12" s="26"/>
    </row>
    <row r="13" spans="1:17" s="5" customFormat="1" ht="30.75" customHeight="1" x14ac:dyDescent="0.25">
      <c r="A13" s="6">
        <v>7</v>
      </c>
      <c r="B13" s="22" t="s">
        <v>16</v>
      </c>
      <c r="C13" s="22" t="s">
        <v>16</v>
      </c>
      <c r="D13" s="24" t="s">
        <v>15</v>
      </c>
      <c r="E13" s="20">
        <v>20</v>
      </c>
      <c r="F13" s="2">
        <v>1000</v>
      </c>
      <c r="G13" s="2">
        <f t="shared" si="2"/>
        <v>20000</v>
      </c>
      <c r="H13" s="26">
        <v>700</v>
      </c>
      <c r="I13" s="26"/>
      <c r="J13" s="26">
        <v>699</v>
      </c>
      <c r="K13" s="26"/>
      <c r="L13" s="27">
        <v>614</v>
      </c>
      <c r="M13" s="26">
        <f>E13*L13</f>
        <v>12280</v>
      </c>
      <c r="N13" s="26"/>
      <c r="O13" s="26"/>
      <c r="P13" s="26">
        <v>670</v>
      </c>
      <c r="Q13" s="26"/>
    </row>
    <row r="14" spans="1:17" s="5" customFormat="1" ht="30.75" customHeight="1" x14ac:dyDescent="0.25">
      <c r="A14" s="6">
        <v>8</v>
      </c>
      <c r="B14" s="22" t="s">
        <v>18</v>
      </c>
      <c r="C14" s="22" t="s">
        <v>18</v>
      </c>
      <c r="D14" s="24" t="s">
        <v>15</v>
      </c>
      <c r="E14" s="20">
        <v>20</v>
      </c>
      <c r="F14" s="2">
        <v>1800</v>
      </c>
      <c r="G14" s="2">
        <f t="shared" si="2"/>
        <v>36000</v>
      </c>
      <c r="H14" s="26">
        <v>1500</v>
      </c>
      <c r="I14" s="26"/>
      <c r="J14" s="27">
        <v>1408</v>
      </c>
      <c r="K14" s="26">
        <f>E14*J14</f>
        <v>28160</v>
      </c>
      <c r="L14" s="26"/>
      <c r="M14" s="26"/>
      <c r="N14" s="26"/>
      <c r="O14" s="26"/>
      <c r="P14" s="26">
        <v>1450</v>
      </c>
      <c r="Q14" s="26"/>
    </row>
    <row r="15" spans="1:17" s="12" customFormat="1" ht="26.45" customHeight="1" x14ac:dyDescent="0.25">
      <c r="A15" s="7"/>
      <c r="B15" s="8" t="s">
        <v>10</v>
      </c>
      <c r="C15" s="8"/>
      <c r="D15" s="9"/>
      <c r="E15" s="21"/>
      <c r="F15" s="10"/>
      <c r="G15" s="11">
        <f>SUM(G7:G14)</f>
        <v>2575040</v>
      </c>
      <c r="H15" s="7"/>
      <c r="I15" s="7"/>
      <c r="J15" s="7"/>
      <c r="K15" s="29">
        <f>K12+K14</f>
        <v>48560</v>
      </c>
      <c r="L15" s="7"/>
      <c r="M15" s="29">
        <f>M11+M13</f>
        <v>24560</v>
      </c>
      <c r="N15" s="7"/>
      <c r="O15" s="29">
        <f>SUM(O7:O10)</f>
        <v>2471040</v>
      </c>
      <c r="P15" s="7"/>
      <c r="Q15" s="7"/>
    </row>
    <row r="16" spans="1:17" ht="26.45" customHeight="1" x14ac:dyDescent="0.25">
      <c r="A16" s="13"/>
      <c r="B16" s="14"/>
      <c r="C16" s="14"/>
      <c r="D16" s="15"/>
      <c r="E16" s="16"/>
      <c r="F16" s="17"/>
      <c r="G16" s="18"/>
    </row>
    <row r="17" spans="1:7" x14ac:dyDescent="0.25">
      <c r="A17" s="36" t="s">
        <v>8</v>
      </c>
      <c r="B17" s="36"/>
      <c r="C17" s="36"/>
      <c r="D17" s="36"/>
      <c r="E17" s="36"/>
      <c r="F17" s="36"/>
      <c r="G17" s="36"/>
    </row>
    <row r="18" spans="1:7" s="19" customFormat="1" ht="53.25" customHeight="1" x14ac:dyDescent="0.25">
      <c r="A18" s="35" t="s">
        <v>11</v>
      </c>
      <c r="B18" s="35"/>
      <c r="C18" s="35"/>
      <c r="D18" s="35"/>
      <c r="E18" s="35"/>
      <c r="F18" s="35"/>
      <c r="G18" s="35"/>
    </row>
    <row r="20" spans="1:7" x14ac:dyDescent="0.25">
      <c r="A20" s="30" t="s">
        <v>39</v>
      </c>
      <c r="B20" s="31"/>
      <c r="C20" s="19"/>
      <c r="D20" s="32"/>
      <c r="E20" s="32"/>
      <c r="G20" s="3" t="s">
        <v>33</v>
      </c>
    </row>
    <row r="21" spans="1:7" x14ac:dyDescent="0.25">
      <c r="A21" s="33"/>
      <c r="B21" s="19"/>
      <c r="C21" s="19"/>
      <c r="D21" s="19"/>
      <c r="E21" s="19"/>
    </row>
    <row r="22" spans="1:7" x14ac:dyDescent="0.25">
      <c r="A22" s="34" t="s">
        <v>34</v>
      </c>
      <c r="B22" s="19"/>
      <c r="C22" s="19"/>
      <c r="D22" s="34"/>
      <c r="E22" s="34"/>
      <c r="G22" s="3" t="s">
        <v>35</v>
      </c>
    </row>
    <row r="23" spans="1:7" x14ac:dyDescent="0.25">
      <c r="A23" s="34"/>
      <c r="B23" s="19"/>
      <c r="C23" s="19"/>
      <c r="D23" s="34"/>
      <c r="E23" s="34"/>
    </row>
    <row r="24" spans="1:7" x14ac:dyDescent="0.25">
      <c r="A24" s="34" t="s">
        <v>36</v>
      </c>
      <c r="B24" s="19"/>
      <c r="C24" s="19"/>
      <c r="D24" s="34"/>
      <c r="E24" s="34"/>
      <c r="G24" s="3" t="s">
        <v>37</v>
      </c>
    </row>
  </sheetData>
  <mergeCells count="4">
    <mergeCell ref="A18:G18"/>
    <mergeCell ref="A17:G17"/>
    <mergeCell ref="A4:G4"/>
    <mergeCell ref="A6:G6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2021-02-09T02:51:47Z</cp:lastPrinted>
  <dcterms:created xsi:type="dcterms:W3CDTF">2019-03-11T10:08:28Z</dcterms:created>
  <dcterms:modified xsi:type="dcterms:W3CDTF">2021-02-09T02:58:29Z</dcterms:modified>
</cp:coreProperties>
</file>