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ЛС!$A$1:$J$29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J17" i="1" l="1"/>
  <c r="J11" i="1" l="1"/>
  <c r="G11" i="1" l="1"/>
  <c r="G15" i="1" l="1"/>
  <c r="G14" i="1"/>
  <c r="G12" i="1"/>
  <c r="G7" i="1" l="1"/>
  <c r="G8" i="1" l="1"/>
  <c r="G16" i="1" l="1"/>
  <c r="G13" i="1"/>
  <c r="G10" i="1"/>
  <c r="G9" i="1"/>
  <c r="G17" i="1" s="1"/>
</calcChain>
</file>

<file path=xl/sharedStrings.xml><?xml version="1.0" encoding="utf-8"?>
<sst xmlns="http://schemas.openxmlformats.org/spreadsheetml/2006/main" count="55" uniqueCount="49">
  <si>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</si>
  <si>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</si>
  <si>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</si>
  <si>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</si>
  <si>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</si>
  <si>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</si>
  <si>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</si>
  <si>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</si>
  <si>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</si>
  <si>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</si>
  <si>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</si>
  <si>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</si>
  <si>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Лекарственные средства</t>
  </si>
  <si>
    <t>Бриллиантовый зеленый</t>
  </si>
  <si>
    <t>раствор спиртовый 1 %-30 мл</t>
  </si>
  <si>
    <t>мазь для наружного применения  25 гр</t>
  </si>
  <si>
    <t>туба</t>
  </si>
  <si>
    <t>Коргликон 0,006%-1,0</t>
  </si>
  <si>
    <t>раствор для инъекций, 1мл</t>
  </si>
  <si>
    <t>ампула</t>
  </si>
  <si>
    <t>Фолевая кислота</t>
  </si>
  <si>
    <t xml:space="preserve">таблетка 1 мг </t>
  </si>
  <si>
    <t>таблетка</t>
  </si>
  <si>
    <t xml:space="preserve">Этанол </t>
  </si>
  <si>
    <t>раствор для наружного применения 70%-100 мл</t>
  </si>
  <si>
    <t>Аммиак</t>
  </si>
  <si>
    <t>раствор для наружного применения 10 % 20 мл</t>
  </si>
  <si>
    <t>Вазелин</t>
  </si>
  <si>
    <t>Фенилэфрин</t>
  </si>
  <si>
    <t>раствор для инъекций 1%,1мл</t>
  </si>
  <si>
    <t>линимент 10% 25 г</t>
  </si>
  <si>
    <t>Хлорамфеникол</t>
  </si>
  <si>
    <t>раствор для инъекций  2,0 мл</t>
  </si>
  <si>
    <t>Метоклопрамид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</si>
  <si>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</si>
  <si>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раствор для инъекций 2%-1 мл</t>
  </si>
  <si>
    <t>Тримеперидин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</si>
  <si>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</si>
  <si>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к протоколу 52 от 01.07.2021г.</t>
  </si>
  <si>
    <t>ТОО "АЛЬЯНС-ФАРМ" Цена</t>
  </si>
  <si>
    <t>ТОО "КФК Медсервис Плюс" Цена</t>
  </si>
  <si>
    <t>ТОО "КФК Медсервис Плюс"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</si>
  <si>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</si>
  <si>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</si>
  <si>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</si>
  <si>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</si>
  <si>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</si>
  <si>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</si>
  <si>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не соответствует п.97 Правил № 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</si>
</sst>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1" applyFont="1" applyAlignment="1">
      <alignment horizontal="left" wrapTex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2" xfId="1" applyFont="1" applyBorder="1"/>
    <xf numFmtId="0" fontId="7" fillId="0" borderId="2" xfId="1" applyFont="1" applyFill="1" applyBorder="1"/>
    <xf numFmtId="0" fontId="6" fillId="0" borderId="0" xfId="0" applyFont="1" applyFill="1" applyBorder="1" applyAlignment="1">
      <alignment vertical="top" wrapText="1"/>
    </xf>
    <xf numFmtId="0" fontId="7" fillId="3" borderId="2" xfId="1" applyFont="1" applyFill="1" applyBorder="1"/>
    <xf numFmtId="43" fontId="7" fillId="3" borderId="2" xfId="22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right" vertical="center" wrapText="1"/>
    </xf>
    <xf numFmtId="43" fontId="10" fillId="0" borderId="2" xfId="22" applyFont="1" applyFill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zoomScale="110" zoomScaleSheetLayoutView="110" workbookViewId="0">
      <selection activeCell="J17" sqref="J17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18.7109375" style="12" customWidth="1"/>
    <col min="8" max="9" width="16.5703125" style="1" customWidth="1"/>
    <col min="10" max="10" width="15.7109375" style="1" customWidth="1"/>
    <col min="11" max="16384" width="8.85546875" style="1"/>
  </cols>
  <sheetData>
    <row r="1" spans="1:10" x14ac:dyDescent="0.25">
      <c r="E1" s="1" t="s">
        <v>0</v>
      </c>
    </row>
    <row r="2" spans="1:10" x14ac:dyDescent="0.25">
      <c r="E2" s="1" t="s">
        <v>38</v>
      </c>
    </row>
    <row r="4" spans="1:10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10" ht="60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39</v>
      </c>
      <c r="I5" s="2" t="s">
        <v>40</v>
      </c>
      <c r="J5" s="2" t="s">
        <v>41</v>
      </c>
    </row>
    <row r="6" spans="1:10" ht="14.45" customHeight="1" x14ac:dyDescent="0.25">
      <c r="A6" s="26" t="s">
        <v>12</v>
      </c>
      <c r="B6" s="26"/>
      <c r="C6" s="26"/>
      <c r="D6" s="26"/>
      <c r="E6" s="26"/>
      <c r="F6" s="26"/>
      <c r="G6" s="26"/>
      <c r="H6" s="29"/>
      <c r="I6" s="29"/>
      <c r="J6" s="29"/>
    </row>
    <row r="7" spans="1:10" ht="14.45" customHeight="1" x14ac:dyDescent="0.25">
      <c r="A7" s="8">
        <v>1</v>
      </c>
      <c r="B7" s="3" t="s">
        <v>25</v>
      </c>
      <c r="C7" s="3" t="s">
        <v>26</v>
      </c>
      <c r="D7" s="18" t="s">
        <v>11</v>
      </c>
      <c r="E7" s="16">
        <v>34</v>
      </c>
      <c r="F7" s="20">
        <v>40.61</v>
      </c>
      <c r="G7" s="13">
        <f t="shared" ref="G7" si="0">E7*F7</f>
        <v>1380.74</v>
      </c>
      <c r="H7" s="29"/>
      <c r="I7" s="29"/>
      <c r="J7" s="29"/>
    </row>
    <row r="8" spans="1:10" s="4" customFormat="1" ht="18.75" customHeight="1" x14ac:dyDescent="0.25">
      <c r="A8" s="8">
        <v>2</v>
      </c>
      <c r="B8" s="3" t="s">
        <v>13</v>
      </c>
      <c r="C8" s="3" t="s">
        <v>14</v>
      </c>
      <c r="D8" s="11" t="s">
        <v>11</v>
      </c>
      <c r="E8" s="17">
        <v>245</v>
      </c>
      <c r="F8" s="21">
        <v>42.07</v>
      </c>
      <c r="G8" s="13">
        <f>E8*F8</f>
        <v>10307.15</v>
      </c>
      <c r="H8" s="30"/>
      <c r="I8" s="30"/>
      <c r="J8" s="30"/>
    </row>
    <row r="9" spans="1:10" s="4" customFormat="1" ht="15.75" customHeight="1" x14ac:dyDescent="0.25">
      <c r="A9" s="8">
        <v>3</v>
      </c>
      <c r="B9" s="3" t="s">
        <v>27</v>
      </c>
      <c r="C9" s="3" t="s">
        <v>15</v>
      </c>
      <c r="D9" s="11" t="s">
        <v>16</v>
      </c>
      <c r="E9" s="17">
        <v>120</v>
      </c>
      <c r="F9" s="21">
        <v>51.98</v>
      </c>
      <c r="G9" s="13">
        <f t="shared" ref="G9:G16" si="1">E9*F9</f>
        <v>6237.5999999999995</v>
      </c>
      <c r="H9" s="30"/>
      <c r="I9" s="30"/>
      <c r="J9" s="30"/>
    </row>
    <row r="10" spans="1:10" s="4" customFormat="1" ht="17.25" customHeight="1" x14ac:dyDescent="0.25">
      <c r="A10" s="8">
        <v>4</v>
      </c>
      <c r="B10" s="3" t="s">
        <v>17</v>
      </c>
      <c r="C10" s="3" t="s">
        <v>18</v>
      </c>
      <c r="D10" s="18" t="s">
        <v>19</v>
      </c>
      <c r="E10" s="17">
        <v>60</v>
      </c>
      <c r="F10" s="21">
        <v>50</v>
      </c>
      <c r="G10" s="13">
        <f t="shared" si="1"/>
        <v>3000</v>
      </c>
      <c r="H10" s="30"/>
      <c r="I10" s="30"/>
      <c r="J10" s="30"/>
    </row>
    <row r="11" spans="1:10" s="4" customFormat="1" ht="17.25" customHeight="1" x14ac:dyDescent="0.25">
      <c r="A11" s="8">
        <v>5</v>
      </c>
      <c r="B11" s="3" t="s">
        <v>36</v>
      </c>
      <c r="C11" s="3" t="s">
        <v>35</v>
      </c>
      <c r="D11" s="18" t="s">
        <v>19</v>
      </c>
      <c r="E11" s="17">
        <v>2400</v>
      </c>
      <c r="F11" s="21">
        <v>119.75</v>
      </c>
      <c r="G11" s="13">
        <f t="shared" si="1"/>
        <v>287400</v>
      </c>
      <c r="H11" s="30"/>
      <c r="I11" s="32">
        <v>119.75</v>
      </c>
      <c r="J11" s="33">
        <f>I11*E11</f>
        <v>287400</v>
      </c>
    </row>
    <row r="12" spans="1:10" s="4" customFormat="1" ht="18" customHeight="1" x14ac:dyDescent="0.25">
      <c r="A12" s="8">
        <v>6</v>
      </c>
      <c r="B12" s="3" t="s">
        <v>28</v>
      </c>
      <c r="C12" s="3" t="s">
        <v>29</v>
      </c>
      <c r="D12" s="18" t="s">
        <v>19</v>
      </c>
      <c r="E12" s="17">
        <v>20</v>
      </c>
      <c r="F12" s="21">
        <v>38.47</v>
      </c>
      <c r="G12" s="13">
        <f t="shared" si="1"/>
        <v>769.4</v>
      </c>
      <c r="H12" s="30"/>
      <c r="I12" s="30"/>
      <c r="J12" s="30"/>
    </row>
    <row r="13" spans="1:10" s="4" customFormat="1" ht="15.75" customHeight="1" x14ac:dyDescent="0.25">
      <c r="A13" s="8">
        <v>7</v>
      </c>
      <c r="B13" s="3" t="s">
        <v>20</v>
      </c>
      <c r="C13" s="3" t="s">
        <v>21</v>
      </c>
      <c r="D13" s="18" t="s">
        <v>22</v>
      </c>
      <c r="E13" s="17">
        <v>330</v>
      </c>
      <c r="F13" s="21">
        <v>1.9</v>
      </c>
      <c r="G13" s="13">
        <f t="shared" si="1"/>
        <v>627</v>
      </c>
      <c r="H13" s="30"/>
      <c r="I13" s="30"/>
      <c r="J13" s="30"/>
    </row>
    <row r="14" spans="1:10" s="4" customFormat="1" ht="15.75" customHeight="1" x14ac:dyDescent="0.25">
      <c r="A14" s="8">
        <v>8</v>
      </c>
      <c r="B14" s="3" t="s">
        <v>31</v>
      </c>
      <c r="C14" s="3" t="s">
        <v>30</v>
      </c>
      <c r="D14" s="18" t="s">
        <v>16</v>
      </c>
      <c r="E14" s="17">
        <v>40</v>
      </c>
      <c r="F14" s="21">
        <v>177.57</v>
      </c>
      <c r="G14" s="13">
        <f t="shared" si="1"/>
        <v>7102.7999999999993</v>
      </c>
      <c r="H14" s="30"/>
      <c r="I14" s="30"/>
      <c r="J14" s="30"/>
    </row>
    <row r="15" spans="1:10" s="4" customFormat="1" ht="32.25" customHeight="1" x14ac:dyDescent="0.25">
      <c r="A15" s="8">
        <v>9</v>
      </c>
      <c r="B15" s="34" t="s">
        <v>33</v>
      </c>
      <c r="C15" s="34" t="s">
        <v>32</v>
      </c>
      <c r="D15" s="35" t="s">
        <v>19</v>
      </c>
      <c r="E15" s="17">
        <v>1025</v>
      </c>
      <c r="F15" s="21">
        <v>43.31</v>
      </c>
      <c r="G15" s="36">
        <f t="shared" si="1"/>
        <v>44392.75</v>
      </c>
      <c r="H15" s="37" t="s">
        <v>48</v>
      </c>
      <c r="I15" s="30"/>
      <c r="J15" s="30"/>
    </row>
    <row r="16" spans="1:10" s="4" customFormat="1" ht="15.75" customHeight="1" x14ac:dyDescent="0.25">
      <c r="A16" s="8">
        <v>10</v>
      </c>
      <c r="B16" s="3" t="s">
        <v>23</v>
      </c>
      <c r="C16" s="3" t="s">
        <v>24</v>
      </c>
      <c r="D16" s="22" t="s">
        <v>11</v>
      </c>
      <c r="E16" s="17">
        <v>2000</v>
      </c>
      <c r="F16" s="21">
        <v>95.58</v>
      </c>
      <c r="G16" s="14">
        <f t="shared" si="1"/>
        <v>191160</v>
      </c>
      <c r="H16" s="30"/>
      <c r="I16" s="30"/>
      <c r="J16" s="30"/>
    </row>
    <row r="17" spans="1:16" ht="21.6" customHeight="1" x14ac:dyDescent="0.25">
      <c r="A17" s="5"/>
      <c r="B17" s="5" t="s">
        <v>8</v>
      </c>
      <c r="C17" s="5"/>
      <c r="D17" s="9"/>
      <c r="E17" s="6"/>
      <c r="F17" s="19"/>
      <c r="G17" s="15">
        <f>SUM(G7:G16)</f>
        <v>552377.43999999994</v>
      </c>
      <c r="H17" s="29"/>
      <c r="I17" s="29"/>
      <c r="J17" s="38">
        <f>J11</f>
        <v>287400</v>
      </c>
    </row>
    <row r="18" spans="1:16" ht="26.45" customHeight="1" x14ac:dyDescent="0.25"/>
    <row r="19" spans="1:16" x14ac:dyDescent="0.25">
      <c r="A19" s="27" t="s">
        <v>9</v>
      </c>
      <c r="B19" s="27"/>
      <c r="C19" s="27"/>
      <c r="D19" s="27"/>
      <c r="E19" s="27"/>
      <c r="F19" s="27"/>
      <c r="G19" s="27"/>
      <c r="H19" s="27"/>
      <c r="I19" s="23"/>
    </row>
    <row r="20" spans="1:16" s="7" customFormat="1" ht="53.25" customHeight="1" x14ac:dyDescent="0.25">
      <c r="A20" s="28" t="s">
        <v>37</v>
      </c>
      <c r="B20" s="28"/>
      <c r="C20" s="28"/>
      <c r="D20" s="28"/>
      <c r="E20" s="28"/>
      <c r="F20" s="28"/>
      <c r="G20" s="28"/>
      <c r="H20" s="31"/>
      <c r="I20" s="31"/>
      <c r="J20" s="31"/>
      <c r="K20" s="31"/>
      <c r="L20" s="31"/>
      <c r="M20" s="31"/>
      <c r="N20" s="31"/>
      <c r="O20" s="31"/>
      <c r="P20" s="31"/>
    </row>
    <row r="21" spans="1:16" x14ac:dyDescent="0.25">
      <c r="A21" s="24" t="s">
        <v>34</v>
      </c>
      <c r="B21" s="24"/>
      <c r="C21" s="24"/>
      <c r="D21" s="24"/>
      <c r="E21" s="24"/>
      <c r="F21" s="24"/>
      <c r="G21" s="24"/>
    </row>
    <row r="22" spans="1:16" x14ac:dyDescent="0.25">
      <c r="A22" s="24"/>
      <c r="B22" s="24"/>
      <c r="C22" s="24"/>
      <c r="D22" s="24"/>
      <c r="E22" s="24"/>
      <c r="F22" s="24"/>
      <c r="G22" s="24"/>
    </row>
    <row r="24" spans="1:16" x14ac:dyDescent="0.25">
      <c r="A24" s="1" t="s">
        <v>42</v>
      </c>
      <c r="G24" s="12" t="s">
        <v>43</v>
      </c>
    </row>
    <row r="26" spans="1:16" x14ac:dyDescent="0.25">
      <c r="A26" s="1" t="s">
        <v>44</v>
      </c>
      <c r="G26" s="12" t="s">
        <v>45</v>
      </c>
    </row>
    <row r="28" spans="1:16" x14ac:dyDescent="0.25">
      <c r="A28" s="1" t="s">
        <v>46</v>
      </c>
      <c r="G28" s="12" t="s">
        <v>47</v>
      </c>
    </row>
  </sheetData>
  <mergeCells count="5">
    <mergeCell ref="A21:G22"/>
    <mergeCell ref="A4:G4"/>
    <mergeCell ref="A6:G6"/>
    <mergeCell ref="A19:H19"/>
    <mergeCell ref="A20:G20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2021-07-01T06:10:32Z</cp:lastPrinted>
  <dcterms:created xsi:type="dcterms:W3CDTF">2019-03-11T10:08:28Z</dcterms:created>
  <dcterms:modified xsi:type="dcterms:W3CDTF">2021-07-01T08:13:13Z</dcterms:modified>
</cp:coreProperties>
</file>