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Users\1\Desktop\Обмен\ГЗ и ЮС\"/>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МИ!$A$1:$M$23</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K15" i="1" l="1"/>
  <c r="I15" i="1"/>
  <c r="G12" i="1" l="1"/>
  <c r="G13" i="1" l="1"/>
  <c r="G10" i="1"/>
  <c r="G8" i="1"/>
  <c r="G11" i="1"/>
  <c r="G9" i="1"/>
  <c r="G7" i="1" l="1"/>
  <c r="G15" i="1" s="1"/>
</calcChain>
</file>

<file path=xl/sharedStrings.xml><?xml version="1.0" encoding="utf-8"?>
<sst xmlns="http://schemas.openxmlformats.org/spreadsheetml/2006/main" count="36" uniqueCount="35">
  <si>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</si>
  <si>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</si>
  <si>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</si>
  <si>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</si>
  <si>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</si>
  <si>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</si>
  <si>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</si>
  <si>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</si>
  <si>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</si>
  <si>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</si>
  <si>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</si>
  <si>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</si>
  <si>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</si>
  <si>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</si>
  <si>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Креатинин (CREA-J)</t>
  </si>
  <si>
    <t>Альфа-амилаза (AMS)</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</si>
  <si>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</si>
  <si>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биохимического анализатора BS-240 Pro</t>
  </si>
  <si>
    <t>Моющий раствор Detergent CD80</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</si>
  <si>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BS-240Pro</t>
  </si>
  <si>
    <t>флакон</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</si>
  <si>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</si>
  <si>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гематологического анализатора ВС-5000</t>
  </si>
  <si>
    <t>Изотонический разбавитель, дилюент</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</si>
  <si>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</si>
  <si>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канистра</t>
  </si>
  <si>
    <t>Руководитель ОГЗ и ЮС</t>
  </si>
  <si>
    <t xml:space="preserve"> Иманғали Д.Қ. </t>
  </si>
  <si>
    <t xml:space="preserve">Специалист по государственным закупкам </t>
  </si>
  <si>
    <t>Корженко О.О.</t>
  </si>
  <si>
    <t>к протоколу 58 от 07.08.2024г.</t>
  </si>
  <si>
    <t xml:space="preserve">   ТОО "NUR MEDICAL COMPANY" Цена</t>
  </si>
  <si>
    <t>ТОО "ЭлитМед" Цена</t>
  </si>
  <si>
    <t>ТОО "NUR MEDICAL COMPANY" Сумма</t>
  </si>
  <si>
    <t>ТОО "ЭлитМед"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</si>
</sst>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58">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0" xfId="1" applyFont="1" applyAlignment="1">
      <alignment horizontal="center"/>
    </xf>
    <xf numFmtId="3" fontId="8" fillId="0" borderId="2" xfId="5" applyNumberFormat="1" applyFont="1" applyFill="1" applyBorder="1" applyAlignment="1">
      <alignment horizontal="center" vertical="top"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4" fontId="8" fillId="0" borderId="2" xfId="1" applyNumberFormat="1" applyFont="1" applyFill="1" applyBorder="1" applyAlignment="1">
      <alignment vertical="center"/>
    </xf>
    <xf numFmtId="4" fontId="8" fillId="0" borderId="2" xfId="1" applyNumberFormat="1" applyFont="1" applyFill="1" applyBorder="1" applyAlignment="1">
      <alignment vertical="center" wrapText="1"/>
    </xf>
    <xf numFmtId="4" fontId="8" fillId="0" borderId="2" xfId="22" applyNumberFormat="1" applyFont="1" applyFill="1" applyBorder="1" applyAlignment="1">
      <alignment horizontal="right" vertical="center" wrapText="1"/>
    </xf>
    <xf numFmtId="0" fontId="7" fillId="0" borderId="2" xfId="1" applyFont="1" applyFill="1" applyBorder="1"/>
    <xf numFmtId="0" fontId="10" fillId="0" borderId="0" xfId="1" applyFont="1" applyAlignment="1">
      <alignment horizontal="center"/>
    </xf>
    <xf numFmtId="43" fontId="10" fillId="0" borderId="0" xfId="22" applyFont="1" applyAlignment="1">
      <alignment horizontal="right" vertical="center" wrapText="1"/>
    </xf>
    <xf numFmtId="0" fontId="7" fillId="0" borderId="0" xfId="1" applyFont="1" applyAlignment="1">
      <alignment horizontal="right" vertical="center" wrapText="1"/>
    </xf>
    <xf numFmtId="0" fontId="7" fillId="2" borderId="2" xfId="1" applyFont="1" applyFill="1" applyBorder="1"/>
    <xf numFmtId="43" fontId="7" fillId="2"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7" fillId="3" borderId="2" xfId="22" applyFont="1" applyFill="1" applyBorder="1" applyAlignment="1">
      <alignment horizontal="right" vertical="center" wrapText="1"/>
    </xf>
    <xf numFmtId="4" fontId="7" fillId="3" borderId="2" xfId="1" applyNumberFormat="1" applyFont="1" applyFill="1" applyBorder="1" applyAlignment="1">
      <alignment vertical="center"/>
    </xf>
    <xf numFmtId="4" fontId="8" fillId="0" borderId="2" xfId="1" applyNumberFormat="1" applyFont="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tabSelected="1" view="pageBreakPreview" zoomScaleSheetLayoutView="100" workbookViewId="0">
      <selection activeCell="I2" sqref="I2"/>
    </sheetView>
  </sheetViews>
  <sheetFormatPr defaultColWidth="8.85546875" defaultRowHeight="12" x14ac:dyDescent="0.2"/>
  <cols>
    <col min="1" max="1" width="6.42578125" style="1" customWidth="1"/>
    <col min="2" max="2" width="40.5703125" style="31" customWidth="1"/>
    <col min="3" max="3" width="58.85546875" style="1" customWidth="1"/>
    <col min="4" max="4" width="13.28515625" style="1" customWidth="1"/>
    <col min="5" max="5" width="15.42578125" style="28" customWidth="1"/>
    <col min="6" max="6" width="13.28515625" style="14" customWidth="1"/>
    <col min="7" max="7" width="17.85546875" style="1" customWidth="1"/>
    <col min="8" max="8" width="17.5703125" style="1" customWidth="1"/>
    <col min="9" max="9" width="17.28515625" style="1" customWidth="1"/>
    <col min="10" max="10" width="17.7109375" style="1" customWidth="1"/>
    <col min="11" max="11" width="17.42578125" style="1" customWidth="1"/>
    <col min="12" max="13" width="8.85546875" style="1" hidden="1" customWidth="1"/>
    <col min="14" max="16384" width="8.85546875" style="1"/>
  </cols>
  <sheetData>
    <row r="1" spans="1:13" x14ac:dyDescent="0.2">
      <c r="E1" s="30" t="s">
        <v>0</v>
      </c>
    </row>
    <row r="2" spans="1:13" x14ac:dyDescent="0.2">
      <c r="E2" s="30" t="s">
        <v>30</v>
      </c>
    </row>
    <row r="4" spans="1:13" s="2" customFormat="1" ht="15.75" customHeight="1" x14ac:dyDescent="0.2">
      <c r="A4" s="49" t="s">
        <v>1</v>
      </c>
      <c r="B4" s="49"/>
      <c r="C4" s="49"/>
      <c r="D4" s="49"/>
      <c r="E4" s="49"/>
      <c r="F4" s="49"/>
      <c r="G4" s="49"/>
    </row>
    <row r="5" spans="1:13" s="2" customFormat="1" ht="40.5" customHeight="1" x14ac:dyDescent="0.2">
      <c r="A5" s="17" t="s">
        <v>2</v>
      </c>
      <c r="B5" s="17" t="s">
        <v>3</v>
      </c>
      <c r="C5" s="17" t="s">
        <v>9</v>
      </c>
      <c r="D5" s="17" t="s">
        <v>4</v>
      </c>
      <c r="E5" s="17" t="s">
        <v>5</v>
      </c>
      <c r="F5" s="18" t="s">
        <v>6</v>
      </c>
      <c r="G5" s="17" t="s">
        <v>7</v>
      </c>
      <c r="H5" s="43" t="s">
        <v>31</v>
      </c>
      <c r="I5" s="43" t="s">
        <v>33</v>
      </c>
      <c r="J5" s="43" t="s">
        <v>32</v>
      </c>
      <c r="K5" s="43" t="s">
        <v>34</v>
      </c>
      <c r="L5" s="37"/>
      <c r="M5" s="37"/>
    </row>
    <row r="6" spans="1:13" s="2" customFormat="1" ht="12.75" customHeight="1" x14ac:dyDescent="0.2">
      <c r="A6" s="50" t="s">
        <v>13</v>
      </c>
      <c r="B6" s="51"/>
      <c r="C6" s="51"/>
      <c r="D6" s="51"/>
      <c r="E6" s="51"/>
      <c r="F6" s="51"/>
      <c r="G6" s="52"/>
      <c r="H6" s="37"/>
      <c r="I6" s="41"/>
      <c r="J6" s="37"/>
      <c r="K6" s="37"/>
      <c r="L6" s="37"/>
      <c r="M6" s="37"/>
    </row>
    <row r="7" spans="1:13" s="2" customFormat="1" ht="12.75" customHeight="1" x14ac:dyDescent="0.2">
      <c r="A7" s="53" t="s">
        <v>17</v>
      </c>
      <c r="B7" s="53"/>
      <c r="C7" s="53"/>
      <c r="D7" s="53"/>
      <c r="E7" s="53"/>
      <c r="F7" s="53"/>
      <c r="G7" s="35">
        <f>SUM(G8:G10)</f>
        <v>3375240</v>
      </c>
      <c r="H7" s="37"/>
      <c r="I7" s="41"/>
      <c r="J7" s="37"/>
      <c r="K7" s="37"/>
      <c r="L7" s="37"/>
      <c r="M7" s="37"/>
    </row>
    <row r="8" spans="1:13" s="2" customFormat="1" ht="134.25" customHeight="1" x14ac:dyDescent="0.2">
      <c r="A8" s="19">
        <v>1</v>
      </c>
      <c r="B8" s="20" t="s">
        <v>14</v>
      </c>
      <c r="C8" s="21" t="s">
        <v>21</v>
      </c>
      <c r="D8" s="22" t="s">
        <v>10</v>
      </c>
      <c r="E8" s="23">
        <v>30</v>
      </c>
      <c r="F8" s="16">
        <v>33075</v>
      </c>
      <c r="G8" s="24">
        <f>E8*F8</f>
        <v>992250</v>
      </c>
      <c r="H8" s="37"/>
      <c r="I8" s="42"/>
      <c r="J8" s="44">
        <v>33075</v>
      </c>
      <c r="K8" s="45">
        <v>992250</v>
      </c>
      <c r="L8" s="37"/>
      <c r="M8" s="37"/>
    </row>
    <row r="9" spans="1:13" s="2" customFormat="1" ht="135" customHeight="1" x14ac:dyDescent="0.2">
      <c r="A9" s="19">
        <v>2</v>
      </c>
      <c r="B9" s="25" t="s">
        <v>15</v>
      </c>
      <c r="C9" s="26" t="s">
        <v>16</v>
      </c>
      <c r="D9" s="22" t="s">
        <v>10</v>
      </c>
      <c r="E9" s="23">
        <v>30</v>
      </c>
      <c r="F9" s="16">
        <v>33033</v>
      </c>
      <c r="G9" s="24">
        <f t="shared" ref="G9:G12" si="0">E9*F9</f>
        <v>990990</v>
      </c>
      <c r="H9" s="37"/>
      <c r="I9" s="42"/>
      <c r="J9" s="44">
        <v>33033</v>
      </c>
      <c r="K9" s="45">
        <v>990990</v>
      </c>
      <c r="L9" s="37"/>
      <c r="M9" s="37"/>
    </row>
    <row r="10" spans="1:13" s="2" customFormat="1" ht="96" x14ac:dyDescent="0.2">
      <c r="A10" s="19">
        <v>3</v>
      </c>
      <c r="B10" s="25" t="s">
        <v>18</v>
      </c>
      <c r="C10" s="26" t="s">
        <v>19</v>
      </c>
      <c r="D10" s="22" t="s">
        <v>20</v>
      </c>
      <c r="E10" s="23">
        <v>40</v>
      </c>
      <c r="F10" s="16">
        <v>34800</v>
      </c>
      <c r="G10" s="24">
        <f t="shared" si="0"/>
        <v>1392000</v>
      </c>
      <c r="H10" s="37"/>
      <c r="I10" s="42"/>
      <c r="J10" s="44">
        <v>34800</v>
      </c>
      <c r="K10" s="45">
        <v>1392000</v>
      </c>
      <c r="L10" s="37"/>
      <c r="M10" s="37"/>
    </row>
    <row r="11" spans="1:13" s="2" customFormat="1" x14ac:dyDescent="0.2">
      <c r="A11" s="54" t="s">
        <v>22</v>
      </c>
      <c r="B11" s="54"/>
      <c r="C11" s="54"/>
      <c r="D11" s="54"/>
      <c r="E11" s="54"/>
      <c r="F11" s="54"/>
      <c r="G11" s="34">
        <f>G12</f>
        <v>371250</v>
      </c>
      <c r="H11" s="37"/>
      <c r="I11" s="37"/>
      <c r="J11" s="37"/>
      <c r="K11" s="37"/>
      <c r="L11" s="37"/>
      <c r="M11" s="37"/>
    </row>
    <row r="12" spans="1:13" s="2" customFormat="1" ht="107.25" customHeight="1" x14ac:dyDescent="0.2">
      <c r="A12" s="19">
        <v>4</v>
      </c>
      <c r="B12" s="25" t="s">
        <v>23</v>
      </c>
      <c r="C12" s="26" t="s">
        <v>24</v>
      </c>
      <c r="D12" s="22" t="s">
        <v>25</v>
      </c>
      <c r="E12" s="23">
        <v>5</v>
      </c>
      <c r="F12" s="16">
        <v>74250</v>
      </c>
      <c r="G12" s="24">
        <f t="shared" si="0"/>
        <v>371250</v>
      </c>
      <c r="H12" s="44">
        <v>74250</v>
      </c>
      <c r="I12" s="45">
        <v>371250</v>
      </c>
      <c r="J12" s="37"/>
      <c r="K12" s="37"/>
      <c r="L12" s="37"/>
      <c r="M12" s="37"/>
    </row>
    <row r="13" spans="1:13" s="2" customFormat="1" ht="11.25" hidden="1" customHeight="1" x14ac:dyDescent="0.2">
      <c r="A13" s="55"/>
      <c r="B13" s="56"/>
      <c r="C13" s="56"/>
      <c r="D13" s="56"/>
      <c r="E13" s="56"/>
      <c r="F13" s="57"/>
      <c r="G13" s="36">
        <f>G14</f>
        <v>0</v>
      </c>
      <c r="H13" s="37"/>
      <c r="I13" s="37"/>
      <c r="J13" s="37"/>
      <c r="K13" s="37"/>
      <c r="L13" s="37"/>
      <c r="M13" s="37"/>
    </row>
    <row r="14" spans="1:13" s="2" customFormat="1" ht="75" hidden="1" customHeight="1" x14ac:dyDescent="0.2">
      <c r="A14" s="19"/>
      <c r="B14" s="25"/>
      <c r="C14" s="26"/>
      <c r="D14" s="22"/>
      <c r="E14" s="27"/>
      <c r="F14" s="16"/>
      <c r="G14" s="24"/>
      <c r="H14" s="37"/>
      <c r="I14" s="37"/>
      <c r="J14" s="37"/>
      <c r="K14" s="37"/>
      <c r="L14" s="37"/>
      <c r="M14" s="37"/>
    </row>
    <row r="15" spans="1:13" s="6" customFormat="1" ht="13.5" customHeight="1" x14ac:dyDescent="0.2">
      <c r="A15" s="3"/>
      <c r="B15" s="32" t="s">
        <v>11</v>
      </c>
      <c r="C15" s="15"/>
      <c r="D15" s="4"/>
      <c r="E15" s="29"/>
      <c r="F15" s="12"/>
      <c r="G15" s="5">
        <f>G7+G11</f>
        <v>3746490</v>
      </c>
      <c r="H15" s="3"/>
      <c r="I15" s="46">
        <f>SUM(I12:I14)</f>
        <v>371250</v>
      </c>
      <c r="J15" s="3"/>
      <c r="K15" s="46">
        <f>SUM(K8:K14)</f>
        <v>3375240</v>
      </c>
      <c r="L15" s="3"/>
      <c r="M15" s="3"/>
    </row>
    <row r="16" spans="1:13" ht="9.75" customHeight="1" x14ac:dyDescent="0.2">
      <c r="A16" s="7"/>
      <c r="B16" s="33"/>
      <c r="C16" s="8"/>
      <c r="D16" s="9"/>
      <c r="E16" s="9"/>
      <c r="F16" s="13"/>
      <c r="G16" s="10"/>
    </row>
    <row r="17" spans="1:7" x14ac:dyDescent="0.2">
      <c r="A17" s="48" t="s">
        <v>8</v>
      </c>
      <c r="B17" s="48"/>
      <c r="C17" s="48"/>
      <c r="D17" s="48"/>
      <c r="E17" s="48"/>
      <c r="F17" s="48"/>
      <c r="G17" s="48"/>
    </row>
    <row r="18" spans="1:7" s="11" customFormat="1" ht="39.75" customHeight="1" x14ac:dyDescent="0.2">
      <c r="A18" s="47" t="s">
        <v>12</v>
      </c>
      <c r="B18" s="47"/>
      <c r="C18" s="47"/>
      <c r="D18" s="47"/>
      <c r="E18" s="47"/>
      <c r="F18" s="47"/>
      <c r="G18" s="47"/>
    </row>
    <row r="20" spans="1:7" x14ac:dyDescent="0.2">
      <c r="B20" s="31" t="s">
        <v>26</v>
      </c>
      <c r="E20" s="38"/>
      <c r="F20" s="39"/>
      <c r="G20" s="40" t="s">
        <v>27</v>
      </c>
    </row>
    <row r="21" spans="1:7" x14ac:dyDescent="0.2">
      <c r="E21" s="38"/>
      <c r="F21" s="39"/>
      <c r="G21" s="40"/>
    </row>
    <row r="22" spans="1:7" x14ac:dyDescent="0.2">
      <c r="B22" s="31" t="s">
        <v>28</v>
      </c>
      <c r="E22" s="38"/>
      <c r="F22" s="39"/>
      <c r="G22" s="40" t="s">
        <v>29</v>
      </c>
    </row>
  </sheetData>
  <mergeCells count="7">
    <mergeCell ref="A18:G18"/>
    <mergeCell ref="A17:G17"/>
    <mergeCell ref="A4:G4"/>
    <mergeCell ref="A6:G6"/>
    <mergeCell ref="A7:F7"/>
    <mergeCell ref="A11:F11"/>
    <mergeCell ref="A13:F13"/>
  </mergeCells>
  <pageMargins left="0.19685039370078741" right="0.19685039370078741" top="0.74803149606299213" bottom="0.7480314960629921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2024-08-07T06:40:21Z</cp:lastPrinted>
  <dcterms:created xsi:type="dcterms:W3CDTF">2019-03-11T10:08:28Z</dcterms:created>
  <dcterms:modified xsi:type="dcterms:W3CDTF">2024-08-07T11:35:40Z</dcterms:modified>
</cp:coreProperties>
</file>