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1'!$B$1:$B$362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1'!$A$1:$U$363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I20" i="1"/>
  <c r="M20" l="1"/>
  <c r="M13"/>
  <c r="K19"/>
  <c r="I18"/>
  <c r="I17"/>
  <c r="I16"/>
  <c r="I14"/>
  <c r="G18" l="1"/>
  <c r="G17"/>
  <c r="G16"/>
  <c r="G15"/>
  <c r="G13"/>
  <c r="G14"/>
  <c r="G12"/>
  <c r="G10"/>
  <c r="G9"/>
  <c r="G8" l="1"/>
</calcChain>
</file>

<file path=xl/sharedStrings.xml><?xml version="1.0" encoding="utf-8"?>
<sst xmlns="http://schemas.openxmlformats.org/spreadsheetml/2006/main" count="69" uniqueCount="56">
  <si>
    <t>№п/п</t>
  </si>
  <si>
    <t>Ед.изм.</t>
  </si>
  <si>
    <t>Количество</t>
  </si>
  <si>
    <t>Цена</t>
  </si>
  <si>
    <t>Сумма закупа</t>
  </si>
  <si>
    <t>Краткое описание товара</t>
  </si>
  <si>
    <t>Изделия медицинского назначения</t>
  </si>
  <si>
    <t>Лекарственные средства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</si>
  <si>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</si>
  <si>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</si>
  <si>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</si>
  <si>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</si>
  <si>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</si>
  <si>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</si>
  <si>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</si>
  <si>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</si>
  <si>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</si>
  <si>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</si>
  <si>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</si>
  <si>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</si>
  <si>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</si>
  <si>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</si>
  <si>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</si>
  <si>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</si>
  <si>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</si>
  <si>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</si>
  <si>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</si>
  <si>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</si>
  <si>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Нурлан А.</t>
  </si>
  <si>
    <t xml:space="preserve">Карбоплатин </t>
  </si>
  <si>
    <t>концентрат для приготовления раствора для инфузий 10 мг/мл 15 мл</t>
  </si>
  <si>
    <t>флакон</t>
  </si>
  <si>
    <t>Сальбутамол</t>
  </si>
  <si>
    <t>флакон/ баллон</t>
  </si>
  <si>
    <t xml:space="preserve">Хлоргексидин </t>
  </si>
  <si>
    <t>раствор для наружного применения 0,05%  400мл</t>
  </si>
  <si>
    <t>аэрозоль для ингаляций, дозированный 100 мкг/доза, 200 доз</t>
  </si>
  <si>
    <t>шт</t>
  </si>
  <si>
    <t>пара</t>
  </si>
  <si>
    <t xml:space="preserve">Катетер Фолея </t>
  </si>
  <si>
    <t>Катетер Фолея SURUCATH стерильные, из латекса покрытого силиконовой смазкой двухходовой, размер 20</t>
  </si>
  <si>
    <t>Катетер Фолея SURUCATHPRO стерильный, из силикона, двухходовой, размеры 18</t>
  </si>
  <si>
    <t xml:space="preserve">Перчатки Gammex хирургические стерильные 7,5 размер </t>
  </si>
  <si>
    <t>Перчатки хирургические стерильные GammexPFDermaPrene, размеры 8,0</t>
  </si>
  <si>
    <t>Перчатки хирургические стерильные GammexPFDermaPrene , размеры 6,5</t>
  </si>
  <si>
    <t>Перчатки особо прочные, размер XS, дерма</t>
  </si>
  <si>
    <t>Перчатки особо прочные, размер М, дерма</t>
  </si>
  <si>
    <t>Перчатки хирургические с</t>
  </si>
  <si>
    <t>ТОО "Medical Active Group"</t>
  </si>
  <si>
    <t>Сумма</t>
  </si>
  <si>
    <t>ТОО "ШерКомСервис"</t>
  </si>
  <si>
    <t>ТОО "Фармакс-2"</t>
  </si>
  <si>
    <t>ИТОГО:</t>
  </si>
  <si>
    <t>к протоколу итогов по объявлению 12 от 12.03.2019г.</t>
  </si>
  <si>
    <t>Считать не действительным согласно п. 542 Правил</t>
  </si>
  <si>
    <t>Без рассмотрения не соответствует наименование перчаток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</si>
</sst>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 tint="4.9989318521683403E-2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11" fillId="0" borderId="1" xfId="2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164" fontId="6" fillId="3" borderId="1" xfId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right" vertical="center"/>
    </xf>
    <xf numFmtId="4" fontId="12" fillId="0" borderId="1" xfId="1" applyNumberFormat="1" applyFont="1" applyFill="1" applyBorder="1" applyAlignment="1">
      <alignment horizontal="right" vertical="center"/>
    </xf>
    <xf numFmtId="164" fontId="12" fillId="0" borderId="1" xfId="1" applyFont="1" applyFill="1" applyBorder="1" applyAlignment="1">
      <alignment horizontal="right" wrapText="1"/>
    </xf>
    <xf numFmtId="0" fontId="12" fillId="0" borderId="0" xfId="0" applyFont="1" applyFill="1" applyAlignment="1">
      <alignment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2" applyFont="1" applyFill="1" applyBorder="1" applyAlignment="1">
      <alignment horizontal="left" vertical="top" wrapText="1"/>
    </xf>
    <xf numFmtId="3" fontId="12" fillId="0" borderId="1" xfId="1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wrapText="1"/>
    </xf>
    <xf numFmtId="164" fontId="12" fillId="0" borderId="4" xfId="1" applyFont="1" applyFill="1" applyBorder="1" applyAlignment="1">
      <alignment horizontal="center" vertical="center" wrapText="1"/>
    </xf>
    <xf numFmtId="164" fontId="12" fillId="0" borderId="5" xfId="1" applyFont="1" applyFill="1" applyBorder="1" applyAlignment="1">
      <alignment horizontal="center" vertical="center" wrapText="1"/>
    </xf>
    <xf numFmtId="164" fontId="12" fillId="0" borderId="6" xfId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right" vertical="center" wrapText="1"/>
    </xf>
    <xf numFmtId="164" fontId="12" fillId="0" borderId="1" xfId="1" applyFont="1" applyFill="1" applyBorder="1" applyAlignment="1">
      <alignment horizontal="right" vertical="center" wrapText="1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39"/>
  <sheetViews>
    <sheetView tabSelected="1" view="pageBreakPreview" zoomScale="85" zoomScaleSheetLayoutView="85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I27" sqref="I27"/>
    </sheetView>
  </sheetViews>
  <sheetFormatPr defaultColWidth="8.6640625" defaultRowHeight="13.2"/>
  <cols>
    <col min="1" max="1" width="8.5546875" style="1" bestFit="1" customWidth="1"/>
    <col min="2" max="2" width="26.5546875" style="2" customWidth="1"/>
    <col min="3" max="3" width="39.6640625" style="6" customWidth="1"/>
    <col min="4" max="4" width="14.109375" style="1" customWidth="1"/>
    <col min="5" max="5" width="12.88671875" style="11" customWidth="1"/>
    <col min="6" max="6" width="10.88671875" style="11" customWidth="1"/>
    <col min="7" max="7" width="17.33203125" style="3" customWidth="1"/>
    <col min="8" max="8" width="12.88671875" style="3" customWidth="1"/>
    <col min="9" max="9" width="13.88671875" style="3" bestFit="1" customWidth="1"/>
    <col min="10" max="10" width="12.6640625" style="3" customWidth="1"/>
    <col min="11" max="11" width="12.33203125" style="3" bestFit="1" customWidth="1"/>
    <col min="12" max="12" width="13.33203125" style="3" customWidth="1"/>
    <col min="13" max="13" width="11.33203125" style="3" bestFit="1" customWidth="1"/>
    <col min="14" max="16384" width="8.6640625" style="3"/>
  </cols>
  <sheetData>
    <row r="1" spans="1:13" ht="26.4" customHeight="1">
      <c r="G1" s="7" t="s">
        <v>8</v>
      </c>
    </row>
    <row r="2" spans="1:13" ht="16.95" customHeight="1">
      <c r="G2" s="7" t="s">
        <v>53</v>
      </c>
    </row>
    <row r="4" spans="1:13">
      <c r="A4" s="59" t="s">
        <v>9</v>
      </c>
      <c r="B4" s="59"/>
      <c r="C4" s="59"/>
      <c r="D4" s="59"/>
      <c r="E4" s="59"/>
      <c r="F4" s="59"/>
      <c r="G4" s="59"/>
    </row>
    <row r="5" spans="1:13" ht="14.4" customHeight="1">
      <c r="A5" s="60" t="s">
        <v>0</v>
      </c>
      <c r="B5" s="60" t="s">
        <v>27</v>
      </c>
      <c r="C5" s="60" t="s">
        <v>5</v>
      </c>
      <c r="D5" s="60" t="s">
        <v>1</v>
      </c>
      <c r="E5" s="60" t="s">
        <v>2</v>
      </c>
      <c r="F5" s="60" t="s">
        <v>3</v>
      </c>
      <c r="G5" s="61" t="s">
        <v>4</v>
      </c>
      <c r="H5" s="61" t="s">
        <v>48</v>
      </c>
      <c r="I5" s="61" t="s">
        <v>49</v>
      </c>
      <c r="J5" s="61" t="s">
        <v>50</v>
      </c>
      <c r="K5" s="61" t="s">
        <v>49</v>
      </c>
      <c r="L5" s="61" t="s">
        <v>51</v>
      </c>
      <c r="M5" s="61" t="s">
        <v>49</v>
      </c>
    </row>
    <row r="6" spans="1:13" s="4" customFormat="1" ht="40.200000000000003" customHeight="1">
      <c r="A6" s="60"/>
      <c r="B6" s="60"/>
      <c r="C6" s="60"/>
      <c r="D6" s="60"/>
      <c r="E6" s="60"/>
      <c r="F6" s="60"/>
      <c r="G6" s="62"/>
      <c r="H6" s="62"/>
      <c r="I6" s="62"/>
      <c r="J6" s="62"/>
      <c r="K6" s="62"/>
      <c r="L6" s="62"/>
      <c r="M6" s="62"/>
    </row>
    <row r="7" spans="1:13" s="4" customFormat="1" ht="18" customHeight="1">
      <c r="A7" s="66" t="s">
        <v>7</v>
      </c>
      <c r="B7" s="67"/>
      <c r="C7" s="67"/>
      <c r="D7" s="67"/>
      <c r="E7" s="67"/>
      <c r="F7" s="67"/>
      <c r="G7" s="68"/>
      <c r="H7" s="26"/>
      <c r="I7" s="26"/>
      <c r="J7" s="26"/>
      <c r="K7" s="26"/>
      <c r="L7" s="26"/>
      <c r="M7" s="26"/>
    </row>
    <row r="8" spans="1:13" s="50" customFormat="1" ht="26.4">
      <c r="A8" s="43">
        <v>1</v>
      </c>
      <c r="B8" s="44" t="s">
        <v>29</v>
      </c>
      <c r="C8" s="45" t="s">
        <v>30</v>
      </c>
      <c r="D8" s="46" t="s">
        <v>31</v>
      </c>
      <c r="E8" s="47">
        <v>250</v>
      </c>
      <c r="F8" s="48">
        <v>4305.91</v>
      </c>
      <c r="G8" s="48">
        <f t="shared" ref="G8:G10" si="0">E8*F8</f>
        <v>1076477.5</v>
      </c>
      <c r="H8" s="49"/>
      <c r="I8" s="49"/>
      <c r="J8" s="49"/>
      <c r="K8" s="49"/>
      <c r="L8" s="49"/>
      <c r="M8" s="49"/>
    </row>
    <row r="9" spans="1:13" s="50" customFormat="1" ht="26.4">
      <c r="A9" s="43">
        <v>2</v>
      </c>
      <c r="B9" s="51" t="s">
        <v>32</v>
      </c>
      <c r="C9" s="52" t="s">
        <v>36</v>
      </c>
      <c r="D9" s="46" t="s">
        <v>33</v>
      </c>
      <c r="E9" s="47">
        <v>6</v>
      </c>
      <c r="F9" s="48">
        <v>350.34</v>
      </c>
      <c r="G9" s="48">
        <f t="shared" si="0"/>
        <v>2102.04</v>
      </c>
      <c r="H9" s="49"/>
      <c r="I9" s="49"/>
      <c r="J9" s="49"/>
      <c r="K9" s="49"/>
      <c r="L9" s="49"/>
      <c r="M9" s="49"/>
    </row>
    <row r="10" spans="1:13" s="50" customFormat="1" ht="26.4">
      <c r="A10" s="43">
        <v>3</v>
      </c>
      <c r="B10" s="53" t="s">
        <v>34</v>
      </c>
      <c r="C10" s="54" t="s">
        <v>35</v>
      </c>
      <c r="D10" s="46" t="s">
        <v>31</v>
      </c>
      <c r="E10" s="47">
        <v>500</v>
      </c>
      <c r="F10" s="48">
        <v>66.28</v>
      </c>
      <c r="G10" s="48">
        <f t="shared" si="0"/>
        <v>33140</v>
      </c>
      <c r="H10" s="49"/>
      <c r="I10" s="49"/>
      <c r="J10" s="49"/>
      <c r="K10" s="49"/>
      <c r="L10" s="49"/>
      <c r="M10" s="49"/>
    </row>
    <row r="11" spans="1:13">
      <c r="A11" s="66" t="s">
        <v>6</v>
      </c>
      <c r="B11" s="67"/>
      <c r="C11" s="67"/>
      <c r="D11" s="67"/>
      <c r="E11" s="67"/>
      <c r="F11" s="67"/>
      <c r="G11" s="68"/>
      <c r="H11" s="28"/>
      <c r="I11" s="28"/>
      <c r="J11" s="28"/>
      <c r="K11" s="28"/>
      <c r="L11" s="28"/>
      <c r="M11" s="28"/>
    </row>
    <row r="12" spans="1:13" s="50" customFormat="1" ht="53.25" customHeight="1">
      <c r="A12" s="43">
        <v>4</v>
      </c>
      <c r="B12" s="55" t="s">
        <v>39</v>
      </c>
      <c r="C12" s="55" t="s">
        <v>40</v>
      </c>
      <c r="D12" s="46" t="s">
        <v>37</v>
      </c>
      <c r="E12" s="56">
        <v>200</v>
      </c>
      <c r="F12" s="57">
        <v>532</v>
      </c>
      <c r="G12" s="58">
        <f>E12*F12</f>
        <v>106400</v>
      </c>
      <c r="H12" s="70" t="s">
        <v>54</v>
      </c>
      <c r="I12" s="71"/>
      <c r="J12" s="71"/>
      <c r="K12" s="71"/>
      <c r="L12" s="71"/>
      <c r="M12" s="72"/>
    </row>
    <row r="13" spans="1:13" ht="26.4">
      <c r="A13" s="5">
        <v>5</v>
      </c>
      <c r="B13" s="20" t="s">
        <v>39</v>
      </c>
      <c r="C13" s="20" t="s">
        <v>41</v>
      </c>
      <c r="D13" s="21" t="s">
        <v>37</v>
      </c>
      <c r="E13" s="22">
        <v>40</v>
      </c>
      <c r="F13" s="23">
        <v>532</v>
      </c>
      <c r="G13" s="24">
        <f t="shared" ref="G13:G18" si="1">E13*F13</f>
        <v>21280</v>
      </c>
      <c r="H13" s="27"/>
      <c r="I13" s="27"/>
      <c r="J13" s="27"/>
      <c r="K13" s="27"/>
      <c r="L13" s="29">
        <v>314</v>
      </c>
      <c r="M13" s="29">
        <f>L13*E13</f>
        <v>12560</v>
      </c>
    </row>
    <row r="14" spans="1:13" ht="79.2">
      <c r="A14" s="5">
        <v>6</v>
      </c>
      <c r="B14" s="20" t="s">
        <v>47</v>
      </c>
      <c r="C14" s="20" t="s">
        <v>42</v>
      </c>
      <c r="D14" s="21" t="s">
        <v>38</v>
      </c>
      <c r="E14" s="22">
        <v>200</v>
      </c>
      <c r="F14" s="23">
        <v>1554</v>
      </c>
      <c r="G14" s="24">
        <f t="shared" si="1"/>
        <v>310800</v>
      </c>
      <c r="H14" s="73">
        <v>1554</v>
      </c>
      <c r="I14" s="73">
        <f>H14*E14</f>
        <v>310800</v>
      </c>
      <c r="J14" s="69" t="s">
        <v>55</v>
      </c>
      <c r="K14" s="27"/>
      <c r="L14" s="27"/>
      <c r="M14" s="27"/>
    </row>
    <row r="15" spans="1:13" s="50" customFormat="1">
      <c r="A15" s="43">
        <v>7</v>
      </c>
      <c r="B15" s="55" t="s">
        <v>47</v>
      </c>
      <c r="C15" s="45" t="s">
        <v>45</v>
      </c>
      <c r="D15" s="46" t="s">
        <v>38</v>
      </c>
      <c r="E15" s="56">
        <v>500</v>
      </c>
      <c r="F15" s="57">
        <v>269</v>
      </c>
      <c r="G15" s="58">
        <f t="shared" si="1"/>
        <v>134500</v>
      </c>
      <c r="H15" s="74"/>
      <c r="I15" s="74"/>
      <c r="J15" s="49"/>
      <c r="K15" s="49"/>
      <c r="L15" s="49"/>
      <c r="M15" s="49"/>
    </row>
    <row r="16" spans="1:13">
      <c r="A16" s="5">
        <v>8</v>
      </c>
      <c r="B16" s="20" t="s">
        <v>47</v>
      </c>
      <c r="C16" s="25" t="s">
        <v>46</v>
      </c>
      <c r="D16" s="21" t="s">
        <v>38</v>
      </c>
      <c r="E16" s="22">
        <v>3000</v>
      </c>
      <c r="F16" s="23">
        <v>269</v>
      </c>
      <c r="G16" s="24">
        <f t="shared" si="1"/>
        <v>807000</v>
      </c>
      <c r="H16" s="73">
        <v>269</v>
      </c>
      <c r="I16" s="73">
        <f>H16*E16</f>
        <v>807000</v>
      </c>
      <c r="J16" s="27"/>
      <c r="K16" s="27"/>
      <c r="L16" s="27"/>
      <c r="M16" s="27"/>
    </row>
    <row r="17" spans="1:15" ht="26.4">
      <c r="A17" s="5">
        <v>9</v>
      </c>
      <c r="B17" s="20" t="s">
        <v>47</v>
      </c>
      <c r="C17" s="20" t="s">
        <v>43</v>
      </c>
      <c r="D17" s="21" t="s">
        <v>38</v>
      </c>
      <c r="E17" s="22">
        <v>400</v>
      </c>
      <c r="F17" s="23">
        <v>1554</v>
      </c>
      <c r="G17" s="24">
        <f t="shared" si="1"/>
        <v>621600</v>
      </c>
      <c r="H17" s="73">
        <v>1554</v>
      </c>
      <c r="I17" s="73">
        <f>H17*E17</f>
        <v>621600</v>
      </c>
      <c r="J17" s="27"/>
      <c r="K17" s="27"/>
      <c r="L17" s="27"/>
      <c r="M17" s="27"/>
    </row>
    <row r="18" spans="1:15" ht="26.4">
      <c r="A18" s="5">
        <v>10</v>
      </c>
      <c r="B18" s="20" t="s">
        <v>47</v>
      </c>
      <c r="C18" s="20" t="s">
        <v>44</v>
      </c>
      <c r="D18" s="21" t="s">
        <v>38</v>
      </c>
      <c r="E18" s="22">
        <v>500</v>
      </c>
      <c r="F18" s="23">
        <v>1554</v>
      </c>
      <c r="G18" s="24">
        <f t="shared" si="1"/>
        <v>777000</v>
      </c>
      <c r="H18" s="73">
        <v>1554</v>
      </c>
      <c r="I18" s="73">
        <f>H18*E18</f>
        <v>777000</v>
      </c>
      <c r="J18" s="27"/>
      <c r="K18" s="27"/>
      <c r="L18" s="27"/>
      <c r="M18" s="27"/>
    </row>
    <row r="19" spans="1:15">
      <c r="A19" s="10"/>
      <c r="B19" s="15" t="s">
        <v>52</v>
      </c>
      <c r="C19" s="30"/>
      <c r="D19" s="31"/>
      <c r="E19" s="32"/>
      <c r="F19" s="33"/>
      <c r="G19" s="33"/>
      <c r="H19" s="34"/>
      <c r="I19" s="34"/>
      <c r="J19" s="34"/>
      <c r="K19" s="42">
        <f>K14</f>
        <v>0</v>
      </c>
      <c r="L19" s="34"/>
      <c r="M19" s="34"/>
    </row>
    <row r="20" spans="1:15" s="16" customFormat="1">
      <c r="A20" s="35"/>
      <c r="B20" s="36"/>
      <c r="C20" s="37"/>
      <c r="D20" s="35"/>
      <c r="E20" s="38"/>
      <c r="F20" s="38"/>
      <c r="G20" s="39"/>
      <c r="H20" s="40"/>
      <c r="I20" s="41">
        <f>I16+I17+I18+I14</f>
        <v>2516400</v>
      </c>
      <c r="J20" s="40"/>
      <c r="K20" s="40"/>
      <c r="L20" s="40"/>
      <c r="M20" s="41">
        <f>M12+M13</f>
        <v>12560</v>
      </c>
    </row>
    <row r="21" spans="1:15">
      <c r="A21" s="64" t="s">
        <v>10</v>
      </c>
      <c r="B21" s="64"/>
      <c r="C21" s="64"/>
      <c r="D21" s="64"/>
      <c r="E21" s="64"/>
      <c r="F21" s="64"/>
      <c r="G21" s="64"/>
      <c r="H21" s="64"/>
    </row>
    <row r="22" spans="1:15" ht="49.5" customHeight="1">
      <c r="A22" s="65" t="s">
        <v>11</v>
      </c>
      <c r="B22" s="65"/>
      <c r="C22" s="65"/>
      <c r="D22" s="65"/>
      <c r="E22" s="65"/>
      <c r="F22" s="65"/>
      <c r="G22" s="65"/>
      <c r="H22" s="65"/>
      <c r="I22" s="7"/>
      <c r="J22" s="7"/>
      <c r="K22" s="7"/>
      <c r="L22" s="7"/>
      <c r="M22" s="7"/>
      <c r="N22" s="7"/>
      <c r="O22" s="7"/>
    </row>
    <row r="23" spans="1:15" ht="24.6" customHeight="1">
      <c r="A23" s="8"/>
      <c r="B23" s="6"/>
      <c r="C23" s="1"/>
      <c r="D23" s="9"/>
      <c r="E23" s="9"/>
      <c r="F23" s="9"/>
      <c r="G23" s="7"/>
      <c r="H23" s="18"/>
      <c r="I23" s="7"/>
      <c r="J23" s="7"/>
      <c r="K23" s="7"/>
      <c r="L23" s="7"/>
      <c r="M23" s="7"/>
      <c r="N23" s="7"/>
      <c r="O23" s="7"/>
    </row>
    <row r="24" spans="1:15">
      <c r="A24" s="63" t="s">
        <v>12</v>
      </c>
      <c r="B24" s="63"/>
      <c r="C24" s="12"/>
      <c r="D24" s="19" t="s">
        <v>13</v>
      </c>
      <c r="E24" s="19"/>
      <c r="F24" s="19"/>
      <c r="G24" s="19"/>
      <c r="H24" s="7"/>
      <c r="I24" s="7"/>
      <c r="J24" s="7"/>
      <c r="K24" s="7"/>
      <c r="L24" s="7"/>
      <c r="M24" s="7"/>
      <c r="N24" s="7"/>
      <c r="O24" s="7"/>
    </row>
    <row r="25" spans="1:15">
      <c r="A25" s="13"/>
      <c r="B25" s="12"/>
      <c r="C25" s="12"/>
      <c r="D25" s="12"/>
      <c r="E25" s="12"/>
      <c r="F25" s="12"/>
      <c r="G25" s="12"/>
      <c r="H25" s="19"/>
      <c r="I25" s="19"/>
      <c r="J25" s="7"/>
      <c r="K25" s="7"/>
      <c r="L25" s="7"/>
      <c r="M25" s="7"/>
      <c r="N25" s="7"/>
      <c r="O25" s="7"/>
    </row>
    <row r="26" spans="1:15">
      <c r="A26" s="14" t="s">
        <v>14</v>
      </c>
      <c r="B26" s="12"/>
      <c r="C26" s="12"/>
      <c r="D26" s="17" t="s">
        <v>15</v>
      </c>
      <c r="E26" s="17"/>
      <c r="F26" s="17"/>
      <c r="G26" s="17"/>
      <c r="H26" s="12"/>
      <c r="I26" s="12"/>
      <c r="J26" s="7"/>
      <c r="K26" s="7"/>
      <c r="L26" s="7"/>
      <c r="M26" s="7"/>
      <c r="N26" s="7"/>
      <c r="O26" s="7"/>
    </row>
    <row r="27" spans="1:15">
      <c r="A27" s="14"/>
      <c r="B27" s="12"/>
      <c r="C27" s="12"/>
      <c r="D27" s="14"/>
      <c r="E27" s="14"/>
      <c r="F27" s="14"/>
      <c r="G27" s="14"/>
      <c r="H27" s="17"/>
      <c r="I27" s="17"/>
      <c r="J27" s="7"/>
      <c r="K27" s="7"/>
      <c r="L27" s="7"/>
      <c r="M27" s="7"/>
      <c r="N27" s="7"/>
      <c r="O27" s="7"/>
    </row>
    <row r="28" spans="1:15">
      <c r="A28" s="14" t="s">
        <v>16</v>
      </c>
      <c r="B28" s="12"/>
      <c r="C28" s="12"/>
      <c r="D28" s="17" t="s">
        <v>17</v>
      </c>
      <c r="E28" s="17"/>
      <c r="F28" s="17"/>
      <c r="G28" s="17"/>
      <c r="H28" s="14"/>
      <c r="I28" s="14"/>
      <c r="J28" s="7"/>
      <c r="K28" s="7"/>
      <c r="L28" s="7"/>
      <c r="M28" s="7"/>
      <c r="N28" s="7"/>
      <c r="O28" s="7"/>
    </row>
    <row r="29" spans="1:15">
      <c r="A29" s="14"/>
      <c r="B29" s="12"/>
      <c r="C29" s="12"/>
      <c r="D29" s="14"/>
      <c r="E29" s="14"/>
      <c r="F29" s="14"/>
      <c r="G29" s="14"/>
      <c r="H29" s="17"/>
      <c r="I29" s="17"/>
      <c r="J29" s="7"/>
      <c r="K29" s="7"/>
      <c r="L29" s="7"/>
      <c r="M29" s="7"/>
      <c r="N29" s="7"/>
      <c r="O29" s="7"/>
    </row>
    <row r="30" spans="1:15">
      <c r="A30" s="14" t="s">
        <v>18</v>
      </c>
      <c r="B30" s="12"/>
      <c r="C30" s="12"/>
      <c r="D30" s="17" t="s">
        <v>19</v>
      </c>
      <c r="E30" s="17"/>
      <c r="F30" s="17"/>
      <c r="G30" s="17"/>
      <c r="H30" s="14"/>
      <c r="I30" s="14"/>
      <c r="J30" s="7"/>
      <c r="K30" s="7"/>
      <c r="L30" s="7"/>
      <c r="M30" s="7"/>
      <c r="N30" s="7"/>
      <c r="O30" s="7"/>
    </row>
    <row r="31" spans="1:15">
      <c r="A31" s="14"/>
      <c r="B31" s="12"/>
      <c r="C31" s="12"/>
      <c r="D31" s="14"/>
      <c r="E31" s="14"/>
      <c r="F31" s="14"/>
      <c r="G31" s="14"/>
      <c r="H31" s="17"/>
      <c r="I31" s="17"/>
      <c r="J31" s="7"/>
      <c r="K31" s="7"/>
      <c r="L31" s="7"/>
      <c r="M31" s="7"/>
      <c r="N31" s="7"/>
      <c r="O31" s="7"/>
    </row>
    <row r="32" spans="1:15">
      <c r="A32" s="14" t="s">
        <v>20</v>
      </c>
      <c r="B32" s="12"/>
      <c r="C32" s="12"/>
      <c r="D32" s="17" t="s">
        <v>21</v>
      </c>
      <c r="E32" s="17"/>
      <c r="F32" s="17"/>
      <c r="G32" s="17"/>
      <c r="H32" s="14"/>
      <c r="I32" s="14"/>
      <c r="J32" s="7"/>
      <c r="K32" s="7"/>
      <c r="L32" s="7"/>
      <c r="M32" s="7"/>
      <c r="N32" s="7"/>
      <c r="O32" s="7"/>
    </row>
    <row r="33" spans="1:15">
      <c r="A33" s="14"/>
      <c r="B33" s="12"/>
      <c r="C33" s="12"/>
      <c r="D33" s="14"/>
      <c r="E33" s="14"/>
      <c r="F33" s="14"/>
      <c r="G33" s="14"/>
      <c r="H33" s="17"/>
      <c r="I33" s="17"/>
      <c r="J33" s="7"/>
      <c r="K33" s="7"/>
      <c r="L33" s="7"/>
      <c r="M33" s="7"/>
      <c r="N33" s="7"/>
      <c r="O33" s="7"/>
    </row>
    <row r="34" spans="1:15">
      <c r="A34" s="14" t="s">
        <v>22</v>
      </c>
      <c r="B34" s="12"/>
      <c r="C34" s="12"/>
      <c r="D34" s="17" t="s">
        <v>23</v>
      </c>
      <c r="E34" s="17"/>
      <c r="F34" s="17"/>
      <c r="G34" s="17"/>
      <c r="H34" s="14"/>
      <c r="I34" s="14"/>
      <c r="J34" s="7"/>
      <c r="K34" s="7"/>
      <c r="L34" s="7"/>
      <c r="M34" s="7"/>
      <c r="N34" s="7"/>
      <c r="O34" s="7"/>
    </row>
    <row r="35" spans="1:15">
      <c r="A35" s="14"/>
      <c r="B35" s="12"/>
      <c r="C35" s="12"/>
      <c r="D35" s="14"/>
      <c r="E35" s="14"/>
      <c r="F35" s="14"/>
      <c r="G35" s="14"/>
      <c r="H35" s="17"/>
      <c r="I35" s="17"/>
      <c r="J35" s="7"/>
      <c r="K35" s="7"/>
      <c r="L35" s="7"/>
      <c r="M35" s="7"/>
      <c r="N35" s="7"/>
      <c r="O35" s="7"/>
    </row>
    <row r="36" spans="1:15">
      <c r="A36" s="14" t="s">
        <v>24</v>
      </c>
      <c r="B36" s="12"/>
      <c r="C36" s="12"/>
      <c r="D36" s="17" t="s">
        <v>28</v>
      </c>
      <c r="E36" s="17"/>
      <c r="F36" s="17"/>
      <c r="G36" s="17"/>
      <c r="H36" s="14"/>
      <c r="I36" s="14"/>
      <c r="J36" s="7"/>
      <c r="K36" s="7"/>
      <c r="L36" s="7"/>
      <c r="M36" s="7"/>
      <c r="N36" s="7"/>
      <c r="O36" s="7"/>
    </row>
    <row r="37" spans="1:15">
      <c r="A37" s="14"/>
      <c r="B37" s="12"/>
      <c r="C37" s="12"/>
      <c r="D37" s="14"/>
      <c r="E37" s="14"/>
      <c r="F37" s="14"/>
      <c r="G37" s="14"/>
      <c r="H37" s="17"/>
      <c r="I37" s="17"/>
      <c r="J37" s="7"/>
      <c r="K37" s="7"/>
      <c r="L37" s="7"/>
      <c r="M37" s="7"/>
      <c r="N37" s="7"/>
      <c r="O37" s="7"/>
    </row>
    <row r="38" spans="1:15">
      <c r="A38" s="14" t="s">
        <v>25</v>
      </c>
      <c r="B38" s="12"/>
      <c r="C38" s="12"/>
      <c r="D38" s="17" t="s">
        <v>26</v>
      </c>
      <c r="E38" s="17"/>
      <c r="F38" s="17"/>
      <c r="G38" s="17"/>
      <c r="H38" s="14"/>
      <c r="I38" s="14"/>
      <c r="J38" s="7"/>
      <c r="K38" s="7"/>
      <c r="L38" s="7"/>
      <c r="M38" s="7"/>
      <c r="N38" s="7"/>
      <c r="O38" s="7"/>
    </row>
    <row r="39" spans="1:15">
      <c r="H39" s="17"/>
      <c r="I39" s="17"/>
      <c r="J39" s="7"/>
      <c r="K39" s="7"/>
      <c r="L39" s="7"/>
      <c r="M39" s="7"/>
      <c r="N39" s="7"/>
      <c r="O39" s="7"/>
    </row>
  </sheetData>
  <autoFilter ref="B1:B362"/>
  <mergeCells count="20">
    <mergeCell ref="J5:J6"/>
    <mergeCell ref="K5:K6"/>
    <mergeCell ref="L5:L6"/>
    <mergeCell ref="M5:M6"/>
    <mergeCell ref="A24:B24"/>
    <mergeCell ref="A21:H21"/>
    <mergeCell ref="A22:H22"/>
    <mergeCell ref="H5:H6"/>
    <mergeCell ref="I5:I6"/>
    <mergeCell ref="G5:G6"/>
    <mergeCell ref="A11:G11"/>
    <mergeCell ref="A7:G7"/>
    <mergeCell ref="H12:M12"/>
    <mergeCell ref="A4:G4"/>
    <mergeCell ref="F5:F6"/>
    <mergeCell ref="A5:A6"/>
    <mergeCell ref="B5:B6"/>
    <mergeCell ref="C5:C6"/>
    <mergeCell ref="D5:D6"/>
    <mergeCell ref="E5:E6"/>
  </mergeCells>
  <pageMargins left="0.19685039370078741" right="0.15748031496062992" top="0.31496062992125984" bottom="0.31496062992125984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2019-04-01T10:47:16Z</dcterms:modified>
</cp:coreProperties>
</file>