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60" windowWidth="20730" windowHeight="9510"/>
  </bookViews>
  <sheets>
    <sheet name="скрининг РМЖ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'скрининг РМЖ'!$A$6:$G$12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й">#REF!</definedName>
    <definedName name="йййййй">#REF!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'скрининг РМЖ'!$A$1:$K$27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45621" concurrentCalc="0"/>
</workbook>
</file>

<file path=xl/calcChain.xml><?xml version="1.0" encoding="utf-8"?>
<calcChain xmlns="http://schemas.openxmlformats.org/spreadsheetml/2006/main">
  <c r="I11" i="1" l="1"/>
  <c r="I10" i="1"/>
  <c r="I9" i="1"/>
  <c r="I8" i="1"/>
  <c r="I7" i="1"/>
  <c r="G7" i="1"/>
  <c r="G8" i="1"/>
  <c r="G9" i="1"/>
  <c r="G10" i="1"/>
  <c r="G11" i="1"/>
  <c r="G12" i="1"/>
  <c r="G13" i="1"/>
  <c r="G14" i="1"/>
  <c r="G15" i="1"/>
  <c r="G16" i="1"/>
  <c r="G17" i="1"/>
</calcChain>
</file>

<file path=xl/sharedStrings.xml><?xml version="1.0" encoding="utf-8"?>
<sst xmlns="http://schemas.openxmlformats.org/spreadsheetml/2006/main" count="59" uniqueCount="48">
  <si>
    <t>Ед.изм.</t>
  </si>
  <si>
    <t>Количество</t>
  </si>
  <si>
    <t>Цена, тенге</t>
  </si>
  <si>
    <t>Сумма, тенге</t>
  </si>
  <si>
    <t>ИТОГО:</t>
  </si>
  <si>
    <t>упаковка</t>
  </si>
  <si>
    <t>Наименование товара</t>
  </si>
  <si>
    <t>Краткое описание товара</t>
  </si>
  <si>
    <t>Приложение 1</t>
  </si>
  <si>
    <t>шт</t>
  </si>
  <si>
    <t>контрольная сыворотка  (лиофилизированная) для биохимического анализатора BS - 200</t>
  </si>
  <si>
    <t>CORMAY CONTROL SERUM HN</t>
  </si>
  <si>
    <t>набор</t>
  </si>
  <si>
    <t>CORMAY CONTROL SERUM HР</t>
  </si>
  <si>
    <t>мультикалибратор LEVEL - 1</t>
  </si>
  <si>
    <t>Лионорм ГУМ - патология (Лахема)</t>
  </si>
  <si>
    <t>Лионорм ГУМ - норма(Лахема)</t>
  </si>
  <si>
    <t xml:space="preserve">очки медицинские </t>
  </si>
  <si>
    <t>весы с ростометром КАХ</t>
  </si>
  <si>
    <t>Весы медицинские с ростомером до 200 кг.</t>
  </si>
  <si>
    <t>судно</t>
  </si>
  <si>
    <t>Трубка для пациента</t>
  </si>
  <si>
    <t>Председатель</t>
  </si>
  <si>
    <t>Мукажанов А.Т.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</si>
  <si>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</si>
  <si>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</si>
  <si>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</si>
  <si>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</si>
  <si>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</si>
  <si>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</si>
  <si>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Фармацевт</t>
  </si>
  <si>
    <t>Есмуратова М.Т.</t>
  </si>
  <si>
    <t>Юрисконсульт</t>
  </si>
  <si>
    <t>Бабиев Б.Е.</t>
  </si>
  <si>
    <t>Бухгалтер</t>
  </si>
  <si>
    <t>Нурлан А.</t>
  </si>
  <si>
    <t>Секретарь</t>
  </si>
  <si>
    <t>Бейсенова С.А.</t>
  </si>
  <si>
    <t xml:space="preserve">Перечень закупаемых товаров </t>
  </si>
  <si>
    <t>№ лота</t>
  </si>
  <si>
    <t xml:space="preserve">фартук из медицинской клеенки (большой). Фартук с цельнокроеным нагрудником, с замкнутой шейной бретелью. К верхним боковым углам притачана тесьма для завязывания. 
Цвет: светло-серый. </t>
  </si>
  <si>
    <t>Судно подкладное полимерное для взрослых, многоразовое</t>
  </si>
  <si>
    <t>фартук клеёнчатый для разведения, покраски и исследования анализа</t>
  </si>
  <si>
    <t>Трубка пациента из Инжектор ангиографический для компьютерной томографии поколения D 200X, модель КТ/МРТ-инжектор Tennessee XD 2003 в комплекте</t>
  </si>
  <si>
    <t>очки медицинские защитные для процедуры забора и исследования анализа</t>
  </si>
  <si>
    <t>ТОО Альянс</t>
  </si>
  <si>
    <t>Сумма</t>
  </si>
  <si>
    <t>к протоколу итогов по объявлению 32 от 11.06.2019г.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</si>
</sst>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entury Schoolbook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Century Schoolbook"/>
      <family val="1"/>
      <charset val="204"/>
    </font>
    <font>
      <b/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8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Fill="1"/>
    <xf numFmtId="0" fontId="3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/>
    <xf numFmtId="0" fontId="4" fillId="0" borderId="4" xfId="0" applyFont="1" applyBorder="1" applyAlignment="1">
      <alignment horizontal="center" vertical="center"/>
    </xf>
    <xf numFmtId="4" fontId="4" fillId="0" borderId="4" xfId="1" applyNumberFormat="1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4" xfId="3" applyNumberFormat="1" applyFont="1" applyFill="1" applyBorder="1" applyAlignment="1">
      <alignment horizontal="right" vertical="center"/>
    </xf>
    <xf numFmtId="4" fontId="4" fillId="0" borderId="4" xfId="3" applyNumberFormat="1" applyFont="1" applyFill="1" applyBorder="1" applyAlignment="1">
      <alignment horizontal="right" vertical="center"/>
    </xf>
    <xf numFmtId="0" fontId="4" fillId="0" borderId="4" xfId="4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3" fontId="4" fillId="0" borderId="4" xfId="1" applyNumberFormat="1" applyFont="1" applyBorder="1" applyAlignment="1">
      <alignment vertical="center"/>
    </xf>
    <xf numFmtId="0" fontId="3" fillId="0" borderId="0" xfId="0" applyFont="1"/>
    <xf numFmtId="0" fontId="10" fillId="0" borderId="4" xfId="0" applyFont="1" applyFill="1" applyBorder="1" applyAlignment="1">
      <alignment vertical="top" wrapText="1"/>
    </xf>
    <xf numFmtId="0" fontId="10" fillId="0" borderId="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3" fillId="0" borderId="4" xfId="0" applyFont="1" applyFill="1" applyBorder="1" applyAlignment="1">
      <alignment horizontal="center" vertical="center"/>
    </xf>
    <xf numFmtId="43" fontId="4" fillId="0" borderId="4" xfId="24" applyFont="1" applyBorder="1"/>
    <xf numFmtId="0" fontId="11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top" wrapText="1"/>
    </xf>
    <xf numFmtId="0" fontId="11" fillId="0" borderId="4" xfId="1" applyFont="1" applyBorder="1" applyAlignment="1">
      <alignment horizontal="center" vertical="center"/>
    </xf>
    <xf numFmtId="3" fontId="11" fillId="0" borderId="4" xfId="1" applyNumberFormat="1" applyFont="1" applyBorder="1" applyAlignment="1">
      <alignment vertical="center"/>
    </xf>
    <xf numFmtId="4" fontId="11" fillId="0" borderId="4" xfId="1" applyNumberFormat="1" applyFont="1" applyBorder="1" applyAlignment="1">
      <alignment vertical="center"/>
    </xf>
    <xf numFmtId="43" fontId="11" fillId="0" borderId="4" xfId="24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top" wrapText="1"/>
    </xf>
    <xf numFmtId="0" fontId="13" fillId="0" borderId="4" xfId="0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43" fontId="4" fillId="2" borderId="4" xfId="24" applyFont="1" applyFill="1" applyBorder="1"/>
  </cellXfs>
  <cellStyles count="25">
    <cellStyle name="Гиперссылка 2" xfId="5"/>
    <cellStyle name="Обычный" xfId="0" builtinId="0"/>
    <cellStyle name="Обычный 10 25" xfId="6"/>
    <cellStyle name="Обычный 2" xfId="7"/>
    <cellStyle name="Обычный 2 2" xfId="2"/>
    <cellStyle name="Обычный 2 2 2" xfId="8"/>
    <cellStyle name="Обычный 2 3" xfId="9"/>
    <cellStyle name="Обычный 2 4" xfId="10"/>
    <cellStyle name="Обычный 3" xfId="11"/>
    <cellStyle name="Обычный 3 2" xfId="12"/>
    <cellStyle name="Обычный 4" xfId="13"/>
    <cellStyle name="Обычный 5" xfId="1"/>
    <cellStyle name="Обычный 6" xfId="14"/>
    <cellStyle name="Обычный 6 2" xfId="15"/>
    <cellStyle name="Обычный 7" xfId="16"/>
    <cellStyle name="Обычный 8" xfId="17"/>
    <cellStyle name="Обычный 8 6" xfId="18"/>
    <cellStyle name="Обычный_таргентные 2016" xfId="4"/>
    <cellStyle name="Финансовый" xfId="24" builtinId="3"/>
    <cellStyle name="Финансовый 2" xfId="19"/>
    <cellStyle name="Финансовый 3" xfId="20"/>
    <cellStyle name="Финансовый 4" xfId="3"/>
    <cellStyle name="Финансовый 5" xfId="21"/>
    <cellStyle name="Финансовый 6" xfId="22"/>
    <cellStyle name="Финансовый 7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76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76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view="pageBreakPreview" zoomScale="60" workbookViewId="0">
      <selection activeCell="E2" sqref="E2"/>
    </sheetView>
  </sheetViews>
  <sheetFormatPr defaultColWidth="8.85546875" defaultRowHeight="12.75" x14ac:dyDescent="0.2"/>
  <cols>
    <col min="1" max="1" width="6.28515625" style="4" customWidth="1"/>
    <col min="2" max="2" width="22.42578125" style="4" customWidth="1"/>
    <col min="3" max="3" width="152.140625" style="4" customWidth="1"/>
    <col min="4" max="5" width="8.85546875" style="4"/>
    <col min="6" max="6" width="15" style="4" customWidth="1"/>
    <col min="7" max="7" width="16.7109375" style="4" customWidth="1"/>
    <col min="8" max="8" width="14.28515625" style="4" customWidth="1"/>
    <col min="9" max="9" width="15.140625" style="4" customWidth="1"/>
    <col min="10" max="16384" width="8.85546875" style="4"/>
  </cols>
  <sheetData>
    <row r="1" spans="1:9" x14ac:dyDescent="0.2">
      <c r="E1" s="4" t="s">
        <v>8</v>
      </c>
    </row>
    <row r="2" spans="1:9" x14ac:dyDescent="0.2">
      <c r="E2" s="4" t="s">
        <v>47</v>
      </c>
    </row>
    <row r="5" spans="1:9" s="1" customFormat="1" ht="24.6" customHeight="1" x14ac:dyDescent="0.2">
      <c r="A5" s="16" t="s">
        <v>38</v>
      </c>
      <c r="B5" s="17"/>
      <c r="C5" s="17"/>
      <c r="D5" s="17"/>
      <c r="E5" s="17"/>
      <c r="F5" s="17"/>
      <c r="G5" s="18"/>
      <c r="H5" s="19"/>
      <c r="I5" s="19"/>
    </row>
    <row r="6" spans="1:9" s="3" customFormat="1" ht="34.9" customHeight="1" x14ac:dyDescent="0.25">
      <c r="A6" s="2" t="s">
        <v>39</v>
      </c>
      <c r="B6" s="2" t="s">
        <v>6</v>
      </c>
      <c r="C6" s="2" t="s">
        <v>7</v>
      </c>
      <c r="D6" s="2" t="s">
        <v>0</v>
      </c>
      <c r="E6" s="2" t="s">
        <v>1</v>
      </c>
      <c r="F6" s="2" t="s">
        <v>2</v>
      </c>
      <c r="G6" s="2" t="s">
        <v>3</v>
      </c>
      <c r="H6" s="2" t="s">
        <v>45</v>
      </c>
      <c r="I6" s="20" t="s">
        <v>46</v>
      </c>
    </row>
    <row r="7" spans="1:9" ht="63.75" x14ac:dyDescent="0.2">
      <c r="A7" s="5">
        <v>1</v>
      </c>
      <c r="B7" s="11" t="s">
        <v>10</v>
      </c>
      <c r="C7" s="14" t="s">
        <v>11</v>
      </c>
      <c r="D7" s="7" t="s">
        <v>12</v>
      </c>
      <c r="E7" s="8">
        <v>3</v>
      </c>
      <c r="F7" s="9">
        <v>21500</v>
      </c>
      <c r="G7" s="6">
        <f t="shared" ref="G7:G16" si="0">E7*F7</f>
        <v>64500</v>
      </c>
      <c r="H7" s="32">
        <v>21000</v>
      </c>
      <c r="I7" s="32">
        <f>H7*E7</f>
        <v>63000</v>
      </c>
    </row>
    <row r="8" spans="1:9" ht="51" x14ac:dyDescent="0.2">
      <c r="A8" s="5">
        <v>2</v>
      </c>
      <c r="B8" s="11" t="s">
        <v>10</v>
      </c>
      <c r="C8" s="14" t="s">
        <v>13</v>
      </c>
      <c r="D8" s="5" t="s">
        <v>12</v>
      </c>
      <c r="E8" s="12">
        <v>3</v>
      </c>
      <c r="F8" s="6">
        <v>21500</v>
      </c>
      <c r="G8" s="6">
        <f t="shared" si="0"/>
        <v>64500</v>
      </c>
      <c r="H8" s="32">
        <v>21000</v>
      </c>
      <c r="I8" s="32">
        <f>H8*E8</f>
        <v>63000</v>
      </c>
    </row>
    <row r="9" spans="1:9" ht="25.5" x14ac:dyDescent="0.2">
      <c r="A9" s="5">
        <v>3</v>
      </c>
      <c r="B9" s="11" t="s">
        <v>14</v>
      </c>
      <c r="C9" s="14" t="s">
        <v>14</v>
      </c>
      <c r="D9" s="10" t="s">
        <v>9</v>
      </c>
      <c r="E9" s="12">
        <v>1</v>
      </c>
      <c r="F9" s="6">
        <v>61500</v>
      </c>
      <c r="G9" s="6">
        <f t="shared" si="0"/>
        <v>61500</v>
      </c>
      <c r="H9" s="32">
        <v>61000</v>
      </c>
      <c r="I9" s="32">
        <f>H9*E9</f>
        <v>61000</v>
      </c>
    </row>
    <row r="10" spans="1:9" ht="25.5" x14ac:dyDescent="0.2">
      <c r="A10" s="5">
        <v>4</v>
      </c>
      <c r="B10" s="11" t="s">
        <v>15</v>
      </c>
      <c r="C10" s="15" t="s">
        <v>15</v>
      </c>
      <c r="D10" s="7" t="s">
        <v>5</v>
      </c>
      <c r="E10" s="12">
        <v>1</v>
      </c>
      <c r="F10" s="6">
        <v>124570</v>
      </c>
      <c r="G10" s="6">
        <f t="shared" si="0"/>
        <v>124570</v>
      </c>
      <c r="H10" s="32">
        <v>124570</v>
      </c>
      <c r="I10" s="32">
        <f>H10-E10</f>
        <v>124569</v>
      </c>
    </row>
    <row r="11" spans="1:9" ht="25.5" x14ac:dyDescent="0.2">
      <c r="A11" s="5">
        <v>5</v>
      </c>
      <c r="B11" s="11" t="s">
        <v>16</v>
      </c>
      <c r="C11" s="15" t="s">
        <v>16</v>
      </c>
      <c r="D11" s="7" t="s">
        <v>5</v>
      </c>
      <c r="E11" s="12">
        <v>1</v>
      </c>
      <c r="F11" s="6">
        <v>124570</v>
      </c>
      <c r="G11" s="6">
        <f t="shared" si="0"/>
        <v>124570</v>
      </c>
      <c r="H11" s="32">
        <v>124570</v>
      </c>
      <c r="I11" s="32">
        <f>H11*E11</f>
        <v>124570</v>
      </c>
    </row>
    <row r="12" spans="1:9" x14ac:dyDescent="0.2">
      <c r="A12" s="22">
        <v>6</v>
      </c>
      <c r="B12" s="23" t="s">
        <v>17</v>
      </c>
      <c r="C12" s="24" t="s">
        <v>44</v>
      </c>
      <c r="D12" s="25" t="s">
        <v>9</v>
      </c>
      <c r="E12" s="26">
        <v>64</v>
      </c>
      <c r="F12" s="27">
        <v>990</v>
      </c>
      <c r="G12" s="27">
        <f t="shared" si="0"/>
        <v>63360</v>
      </c>
      <c r="H12" s="21"/>
      <c r="I12" s="21"/>
    </row>
    <row r="13" spans="1:9" ht="45" customHeight="1" x14ac:dyDescent="0.2">
      <c r="A13" s="22">
        <v>7</v>
      </c>
      <c r="B13" s="23" t="s">
        <v>42</v>
      </c>
      <c r="C13" s="24" t="s">
        <v>40</v>
      </c>
      <c r="D13" s="22" t="s">
        <v>9</v>
      </c>
      <c r="E13" s="22">
        <v>12</v>
      </c>
      <c r="F13" s="28">
        <v>2200</v>
      </c>
      <c r="G13" s="27">
        <f t="shared" si="0"/>
        <v>26400</v>
      </c>
      <c r="H13" s="21"/>
      <c r="I13" s="21"/>
    </row>
    <row r="14" spans="1:9" ht="25.5" x14ac:dyDescent="0.2">
      <c r="A14" s="22">
        <v>8</v>
      </c>
      <c r="B14" s="23" t="s">
        <v>18</v>
      </c>
      <c r="C14" s="24" t="s">
        <v>19</v>
      </c>
      <c r="D14" s="22" t="s">
        <v>9</v>
      </c>
      <c r="E14" s="22">
        <v>1</v>
      </c>
      <c r="F14" s="28">
        <v>89100</v>
      </c>
      <c r="G14" s="27">
        <f t="shared" si="0"/>
        <v>89100</v>
      </c>
      <c r="H14" s="21"/>
      <c r="I14" s="21"/>
    </row>
    <row r="15" spans="1:9" x14ac:dyDescent="0.2">
      <c r="A15" s="22">
        <v>9</v>
      </c>
      <c r="B15" s="23" t="s">
        <v>20</v>
      </c>
      <c r="C15" s="24" t="s">
        <v>41</v>
      </c>
      <c r="D15" s="22" t="s">
        <v>9</v>
      </c>
      <c r="E15" s="22">
        <v>5</v>
      </c>
      <c r="F15" s="28">
        <v>1995</v>
      </c>
      <c r="G15" s="27">
        <f t="shared" si="0"/>
        <v>9975</v>
      </c>
      <c r="H15" s="21"/>
      <c r="I15" s="21"/>
    </row>
    <row r="16" spans="1:9" ht="16.149999999999999" customHeight="1" x14ac:dyDescent="0.2">
      <c r="A16" s="22">
        <v>10</v>
      </c>
      <c r="B16" s="23" t="s">
        <v>21</v>
      </c>
      <c r="C16" s="29" t="s">
        <v>43</v>
      </c>
      <c r="D16" s="22" t="s">
        <v>9</v>
      </c>
      <c r="E16" s="22">
        <v>200</v>
      </c>
      <c r="F16" s="28">
        <v>2000</v>
      </c>
      <c r="G16" s="27">
        <f t="shared" si="0"/>
        <v>400000</v>
      </c>
      <c r="H16" s="21"/>
      <c r="I16" s="21"/>
    </row>
    <row r="17" spans="1:9" x14ac:dyDescent="0.2">
      <c r="A17" s="30"/>
      <c r="B17" s="30" t="s">
        <v>4</v>
      </c>
      <c r="C17" s="30"/>
      <c r="D17" s="30"/>
      <c r="E17" s="30"/>
      <c r="F17" s="30"/>
      <c r="G17" s="31">
        <f>SUM(G7:G16)</f>
        <v>1028475</v>
      </c>
      <c r="H17" s="21"/>
      <c r="I17" s="21"/>
    </row>
    <row r="19" spans="1:9" x14ac:dyDescent="0.2">
      <c r="A19" s="13" t="s">
        <v>22</v>
      </c>
      <c r="B19" s="13"/>
      <c r="C19" s="13"/>
      <c r="D19" s="13" t="s">
        <v>23</v>
      </c>
      <c r="E19" s="13"/>
    </row>
    <row r="21" spans="1:9" x14ac:dyDescent="0.2">
      <c r="A21" s="4" t="s">
        <v>24</v>
      </c>
      <c r="D21" s="4" t="s">
        <v>25</v>
      </c>
    </row>
    <row r="22" spans="1:9" x14ac:dyDescent="0.2">
      <c r="A22" s="4" t="s">
        <v>26</v>
      </c>
      <c r="D22" s="4" t="s">
        <v>27</v>
      </c>
    </row>
    <row r="23" spans="1:9" x14ac:dyDescent="0.2">
      <c r="A23" s="4" t="s">
        <v>28</v>
      </c>
      <c r="D23" s="4" t="s">
        <v>29</v>
      </c>
    </row>
    <row r="24" spans="1:9" x14ac:dyDescent="0.2">
      <c r="A24" s="4" t="s">
        <v>30</v>
      </c>
      <c r="D24" s="4" t="s">
        <v>31</v>
      </c>
    </row>
    <row r="25" spans="1:9" x14ac:dyDescent="0.2">
      <c r="A25" s="4" t="s">
        <v>32</v>
      </c>
      <c r="D25" s="4" t="s">
        <v>33</v>
      </c>
    </row>
    <row r="26" spans="1:9" x14ac:dyDescent="0.2">
      <c r="A26" s="4" t="s">
        <v>34</v>
      </c>
      <c r="D26" s="4" t="s">
        <v>35</v>
      </c>
    </row>
    <row r="27" spans="1:9" x14ac:dyDescent="0.2">
      <c r="A27" s="4" t="s">
        <v>36</v>
      </c>
      <c r="D27" s="4" t="s">
        <v>37</v>
      </c>
    </row>
  </sheetData>
  <mergeCells count="1">
    <mergeCell ref="A5:G5"/>
  </mergeCells>
  <pageMargins left="0.7" right="0.7" top="0.75" bottom="0.75" header="0.3" footer="0.3"/>
  <pageSetup paperSize="9" scale="3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скрининг РМЖ</vt:lpstr>
      <vt:lpstr>'скрининг РМЖ'!Область_печати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User12</cp:lastModifiedBy>
  <dcterms:created xsi:type="dcterms:W3CDTF">2019-04-30T11:55:43Z</dcterms:created>
  <dcterms:modified xsi:type="dcterms:W3CDTF">2019-06-21T02:45:33Z</dcterms:modified>
</cp:coreProperties>
</file>