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36" windowWidth="20736" windowHeight="9228"/>
  </bookViews>
  <sheets>
    <sheet name="приложение 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1'!$A$1:$I$24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I12" i="2"/>
  <c r="I6"/>
  <c r="I7"/>
  <c r="I8"/>
  <c r="I9"/>
  <c r="I10"/>
  <c r="I11"/>
  <c r="I5"/>
  <c r="G11"/>
  <c r="G12"/>
  <c r="G10"/>
  <c r="G6" l="1"/>
  <c r="G7"/>
  <c r="G8"/>
  <c r="G9"/>
  <c r="G5"/>
</calcChain>
</file>

<file path=xl/sharedStrings.xml><?xml version="1.0" encoding="utf-8"?>
<sst xmlns="http://schemas.openxmlformats.org/spreadsheetml/2006/main" count="48" uniqueCount="42">
  <si>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</si>
  <si>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</si>
  <si>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</si>
  <si>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</si>
  <si>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</si>
  <si>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</si>
  <si>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</t>
  </si>
  <si>
    <t>Диагностических препаратов (изделий медицинского назначения) для проведения ИГХ</t>
  </si>
  <si>
    <t>Краткое описание товара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</si>
  <si>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</si>
  <si>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</si>
  <si>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</si>
  <si>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</si>
  <si>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</si>
  <si>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</si>
  <si>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</si>
  <si>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</si>
  <si>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</si>
  <si>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</si>
  <si>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</si>
  <si>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</si>
  <si>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</si>
  <si>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</si>
  <si>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Заведующая отделением реанимации и интенсивной терапии  </t>
  </si>
  <si>
    <t>Ким Н.В.</t>
  </si>
  <si>
    <t xml:space="preserve">FLEX Monoclonal Mo a Hu Estrogen Receptor α, Clone 1D5, RTU, (Link)
Моноклон. мыш. Ат к чел.  альфа Рецептору Эстрогена , Клон 1D5, FLEX, готовые к использованию(Линк) </t>
  </si>
  <si>
    <t>FLEX Monoclonal Mo a Hu Estrogen Receptor α, Clone 1D5, RTU, (Link)
Моноклон. мыш. Ат к чел.  альфа Рецептору Эстрогена , Клон 1D5, FLEX, готовые к использованию(Линк) 60 тестов,
 12 мл</t>
  </si>
  <si>
    <t>FLEX Monoclonal Mouse, X-Hu Progest Recept, Clone PgR 636, RTU, Link
Моноклон. мыш. Ат к чел. Рецептору Прогестерона, Клон PgR 636, FLEX, готовые к использованию(Линк) 60 тестов, 12 мл</t>
  </si>
  <si>
    <t xml:space="preserve">HercepTest™ for Automated Link Platforms, Breast + Gastric Иммуногистохимический тест HercepTest для определения сверхэкспресии белка HER2 в образцах рака молочной железы и желудка  на 50 определений
</t>
  </si>
  <si>
    <t>HercepTest™ for Automated Link Platforms, Breast + Gastric Иммуногистохимический тест HercepTest для определения сверхэкспресии белка HER2 в образцах рака молочной железы и желудка  на 50 определений 50 тестов</t>
  </si>
  <si>
    <t>FLEX Monoclonal Mouse, X-Hu Progest Recept, Clone PgR 636, RTU, Link Моноклон. мыш. Ат к чел. Рецептору Прогестерона, Клон PgR 636, FLEX, готовые к использованию(Линк)</t>
  </si>
  <si>
    <t>EnVision FLEX+, Mouse, High pH (Link), HRP. Mouse. High pH
Система визуализации  EnVision FLEX+, Высокий pH, (Линк) 400-600 тестов</t>
  </si>
  <si>
    <t>EnVision FLEX+, Mouse, High pH (Link), HRP. Mouse. High pH Система визуализации  EnVision FLEX+, Высокий pH, (Линк)</t>
  </si>
  <si>
    <t>Hematoxylin (Link) (для Герцептеста)</t>
  </si>
  <si>
    <t>Hematoxylin (Link) (для Герцептеста) 45 мл</t>
  </si>
  <si>
    <t xml:space="preserve">Target Retrieval Solution,Low pH (50x)En Vision FLEX  </t>
  </si>
  <si>
    <t>Target Retrieval Solution,Low pH (50x)En Vision FLEX   3x30 ml</t>
  </si>
  <si>
    <t>EnVision FLEX Wash Buffer (20x)</t>
  </si>
  <si>
    <t>EnVision FLEX Wash Buffer (20x) 1 л</t>
  </si>
  <si>
    <t>Цена ТОО "Виста Мед"</t>
  </si>
  <si>
    <t>Сумма ТОО "Виста Мед"</t>
  </si>
  <si>
    <t>Приложение 1 к протоколу итогов по объявлению 19 от 15.04.2019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</si>
</sst>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9">
    <xf numFmtId="0" fontId="0" fillId="0" borderId="0" xfId="0"/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10" fillId="2" borderId="1" xfId="20" applyFont="1" applyFill="1" applyBorder="1" applyAlignment="1">
      <alignment horizontal="left" vertical="top" wrapText="1"/>
    </xf>
    <xf numFmtId="0" fontId="10" fillId="2" borderId="1" xfId="20" applyFont="1" applyFill="1" applyBorder="1" applyAlignment="1">
      <alignment horizontal="right" vertical="center"/>
    </xf>
    <xf numFmtId="0" fontId="10" fillId="2" borderId="1" xfId="20" applyFont="1" applyFill="1" applyBorder="1" applyAlignment="1">
      <alignment horizontal="center" vertical="center"/>
    </xf>
    <xf numFmtId="164" fontId="10" fillId="2" borderId="1" xfId="21" applyFont="1" applyFill="1" applyBorder="1" applyAlignment="1">
      <alignment horizontal="center" vertical="center" wrapText="1"/>
    </xf>
    <xf numFmtId="4" fontId="10" fillId="0" borderId="1" xfId="20" applyNumberFormat="1" applyFont="1" applyBorder="1" applyAlignment="1">
      <alignment vertical="center"/>
    </xf>
    <xf numFmtId="4" fontId="8" fillId="0" borderId="0" xfId="20" applyNumberFormat="1" applyFont="1"/>
    <xf numFmtId="0" fontId="4" fillId="2" borderId="1" xfId="20" applyFont="1" applyFill="1" applyBorder="1" applyAlignment="1">
      <alignment horizontal="left" vertical="top" wrapText="1"/>
    </xf>
    <xf numFmtId="0" fontId="4" fillId="0" borderId="1" xfId="20" applyFont="1" applyBorder="1" applyAlignment="1">
      <alignment horizontal="center"/>
    </xf>
    <xf numFmtId="164" fontId="4" fillId="2" borderId="1" xfId="21" applyFont="1" applyFill="1" applyBorder="1" applyAlignment="1">
      <alignment horizontal="center" vertical="center"/>
    </xf>
    <xf numFmtId="0" fontId="8" fillId="0" borderId="2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9" fillId="0" borderId="1" xfId="20" applyFont="1" applyBorder="1"/>
    <xf numFmtId="0" fontId="9" fillId="0" borderId="1" xfId="20" applyFont="1" applyBorder="1" applyAlignment="1">
      <alignment wrapText="1"/>
    </xf>
    <xf numFmtId="4" fontId="9" fillId="3" borderId="1" xfId="20" applyNumberFormat="1" applyFont="1" applyFill="1" applyBorder="1" applyAlignment="1">
      <alignment vertical="center"/>
    </xf>
    <xf numFmtId="4" fontId="9" fillId="0" borderId="0" xfId="20" applyNumberFormat="1" applyFont="1"/>
  </cellXfs>
  <cellStyles count="22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  <cellStyle name="Финансовый 7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view="pageBreakPreview" zoomScale="85" zoomScaleSheetLayoutView="85" workbookViewId="0">
      <selection activeCell="D7" sqref="D7"/>
    </sheetView>
  </sheetViews>
  <sheetFormatPr defaultColWidth="8.88671875" defaultRowHeight="13.8"/>
  <cols>
    <col min="1" max="1" width="8.88671875" style="2"/>
    <col min="2" max="2" width="38.6640625" style="2" customWidth="1"/>
    <col min="3" max="3" width="68.109375" style="2" customWidth="1"/>
    <col min="4" max="4" width="13.33203125" style="2" customWidth="1"/>
    <col min="5" max="5" width="11" style="2" customWidth="1"/>
    <col min="6" max="6" width="13.33203125" style="2" customWidth="1"/>
    <col min="7" max="7" width="20.44140625" style="2" customWidth="1"/>
    <col min="8" max="8" width="12.77734375" style="2" customWidth="1"/>
    <col min="9" max="9" width="15.6640625" style="2" customWidth="1"/>
    <col min="10" max="16384" width="8.88671875" style="2"/>
  </cols>
  <sheetData>
    <row r="1" spans="1:9">
      <c r="E1" s="2" t="s">
        <v>41</v>
      </c>
    </row>
    <row r="3" spans="1:9" ht="27.6">
      <c r="A3" s="1" t="s">
        <v>0</v>
      </c>
      <c r="B3" s="1" t="s">
        <v>1</v>
      </c>
      <c r="C3" s="1" t="s">
        <v>8</v>
      </c>
      <c r="D3" s="1" t="s">
        <v>2</v>
      </c>
      <c r="E3" s="1" t="s">
        <v>3</v>
      </c>
      <c r="F3" s="1" t="s">
        <v>4</v>
      </c>
      <c r="G3" s="1" t="s">
        <v>5</v>
      </c>
      <c r="H3" s="16" t="s">
        <v>39</v>
      </c>
      <c r="I3" s="16" t="s">
        <v>40</v>
      </c>
    </row>
    <row r="4" spans="1:9" ht="13.2" customHeight="1">
      <c r="A4" s="12" t="s">
        <v>7</v>
      </c>
      <c r="B4" s="13"/>
      <c r="C4" s="13"/>
      <c r="D4" s="13"/>
      <c r="E4" s="13"/>
      <c r="F4" s="13"/>
      <c r="G4" s="14"/>
      <c r="H4" s="15"/>
      <c r="I4" s="15"/>
    </row>
    <row r="5" spans="1:9" ht="42" customHeight="1">
      <c r="A5" s="5">
        <v>1</v>
      </c>
      <c r="B5" s="3" t="s">
        <v>25</v>
      </c>
      <c r="C5" s="6" t="s">
        <v>26</v>
      </c>
      <c r="D5" s="5" t="s">
        <v>6</v>
      </c>
      <c r="E5" s="4">
        <v>3</v>
      </c>
      <c r="F5" s="7">
        <v>375732</v>
      </c>
      <c r="G5" s="7">
        <f>E5*F5</f>
        <v>1127196</v>
      </c>
      <c r="H5" s="17">
        <v>375732</v>
      </c>
      <c r="I5" s="17">
        <f>H5*E5</f>
        <v>1127196</v>
      </c>
    </row>
    <row r="6" spans="1:9" ht="57" customHeight="1">
      <c r="A6" s="5">
        <v>2</v>
      </c>
      <c r="B6" s="3" t="s">
        <v>30</v>
      </c>
      <c r="C6" s="6" t="s">
        <v>27</v>
      </c>
      <c r="D6" s="5" t="s">
        <v>6</v>
      </c>
      <c r="E6" s="4">
        <v>3</v>
      </c>
      <c r="F6" s="7">
        <v>375732</v>
      </c>
      <c r="G6" s="7">
        <f t="shared" ref="G6:G11" si="0">E6*F6</f>
        <v>1127196</v>
      </c>
      <c r="H6" s="17">
        <v>375732</v>
      </c>
      <c r="I6" s="17">
        <f t="shared" ref="I6:I11" si="1">H6*E6</f>
        <v>1127196</v>
      </c>
    </row>
    <row r="7" spans="1:9" ht="70.2" customHeight="1">
      <c r="A7" s="5">
        <v>3</v>
      </c>
      <c r="B7" s="3" t="s">
        <v>28</v>
      </c>
      <c r="C7" s="6" t="s">
        <v>29</v>
      </c>
      <c r="D7" s="5" t="s">
        <v>6</v>
      </c>
      <c r="E7" s="4">
        <v>3</v>
      </c>
      <c r="F7" s="7">
        <v>1653750</v>
      </c>
      <c r="G7" s="7">
        <f t="shared" si="0"/>
        <v>4961250</v>
      </c>
      <c r="H7" s="17">
        <v>1653750</v>
      </c>
      <c r="I7" s="17">
        <f t="shared" si="1"/>
        <v>4961250</v>
      </c>
    </row>
    <row r="8" spans="1:9" ht="44.4" customHeight="1">
      <c r="A8" s="5">
        <v>4</v>
      </c>
      <c r="B8" s="3" t="s">
        <v>32</v>
      </c>
      <c r="C8" s="6" t="s">
        <v>31</v>
      </c>
      <c r="D8" s="5" t="s">
        <v>6</v>
      </c>
      <c r="E8" s="4">
        <v>2</v>
      </c>
      <c r="F8" s="7">
        <v>2579850</v>
      </c>
      <c r="G8" s="7">
        <f t="shared" si="0"/>
        <v>5159700</v>
      </c>
      <c r="H8" s="17">
        <v>2579850</v>
      </c>
      <c r="I8" s="17">
        <f t="shared" si="1"/>
        <v>5159700</v>
      </c>
    </row>
    <row r="9" spans="1:9">
      <c r="A9" s="5">
        <v>5</v>
      </c>
      <c r="B9" s="9" t="s">
        <v>33</v>
      </c>
      <c r="C9" s="10" t="s">
        <v>34</v>
      </c>
      <c r="D9" s="5" t="s">
        <v>6</v>
      </c>
      <c r="E9" s="4">
        <v>1</v>
      </c>
      <c r="F9" s="7">
        <v>274050</v>
      </c>
      <c r="G9" s="7">
        <f t="shared" si="0"/>
        <v>274050</v>
      </c>
      <c r="H9" s="17">
        <v>274050</v>
      </c>
      <c r="I9" s="17">
        <f t="shared" si="1"/>
        <v>274050</v>
      </c>
    </row>
    <row r="10" spans="1:9" ht="26.4">
      <c r="A10" s="5"/>
      <c r="B10" s="9" t="s">
        <v>35</v>
      </c>
      <c r="C10" s="11" t="s">
        <v>36</v>
      </c>
      <c r="D10" s="5" t="s">
        <v>6</v>
      </c>
      <c r="E10" s="4">
        <v>3</v>
      </c>
      <c r="F10" s="7">
        <v>449820</v>
      </c>
      <c r="G10" s="7">
        <f t="shared" si="0"/>
        <v>1349460</v>
      </c>
      <c r="H10" s="17">
        <v>449820</v>
      </c>
      <c r="I10" s="17">
        <f t="shared" si="1"/>
        <v>1349460</v>
      </c>
    </row>
    <row r="11" spans="1:9">
      <c r="A11" s="5"/>
      <c r="B11" s="9" t="s">
        <v>37</v>
      </c>
      <c r="C11" s="10" t="s">
        <v>38</v>
      </c>
      <c r="D11" s="5" t="s">
        <v>6</v>
      </c>
      <c r="E11" s="4">
        <v>4</v>
      </c>
      <c r="F11" s="7">
        <v>125685</v>
      </c>
      <c r="G11" s="7">
        <f t="shared" si="0"/>
        <v>502740</v>
      </c>
      <c r="H11" s="17">
        <v>125685</v>
      </c>
      <c r="I11" s="17">
        <f t="shared" si="1"/>
        <v>502740</v>
      </c>
    </row>
    <row r="12" spans="1:9">
      <c r="G12" s="8">
        <f>SUM(G5:G11)</f>
        <v>14501592</v>
      </c>
      <c r="I12" s="18">
        <f>SUM(I5:I11)</f>
        <v>14501592</v>
      </c>
    </row>
    <row r="13" spans="1:9">
      <c r="A13" s="2" t="s">
        <v>9</v>
      </c>
      <c r="D13" s="2" t="s">
        <v>10</v>
      </c>
    </row>
    <row r="15" spans="1:9">
      <c r="A15" s="2" t="s">
        <v>11</v>
      </c>
      <c r="D15" s="2" t="s">
        <v>12</v>
      </c>
    </row>
    <row r="16" spans="1:9">
      <c r="A16" s="2" t="s">
        <v>23</v>
      </c>
      <c r="D16" s="2" t="s">
        <v>24</v>
      </c>
    </row>
    <row r="17" spans="1:4">
      <c r="A17" s="2" t="s">
        <v>13</v>
      </c>
      <c r="D17" s="2" t="s">
        <v>14</v>
      </c>
    </row>
    <row r="18" spans="1:4">
      <c r="A18" s="2" t="s">
        <v>15</v>
      </c>
      <c r="D18" s="2" t="s">
        <v>16</v>
      </c>
    </row>
    <row r="19" spans="1:4">
      <c r="A19" s="2" t="s">
        <v>17</v>
      </c>
      <c r="D19" s="2" t="s">
        <v>18</v>
      </c>
    </row>
    <row r="20" spans="1:4">
      <c r="A20" s="2" t="s">
        <v>19</v>
      </c>
      <c r="D20" s="2" t="s">
        <v>20</v>
      </c>
    </row>
    <row r="22" spans="1:4">
      <c r="A22" s="2" t="s">
        <v>21</v>
      </c>
      <c r="D22" s="2" t="s">
        <v>22</v>
      </c>
    </row>
  </sheetData>
  <mergeCells count="1">
    <mergeCell ref="A4:G4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2019-04-01T12:16:41Z</cp:lastPrinted>
  <dcterms:created xsi:type="dcterms:W3CDTF">2019-01-26T07:17:42Z</dcterms:created>
  <dcterms:modified xsi:type="dcterms:W3CDTF">2019-04-22T13:25:38Z</dcterms:modified>
</cp:coreProperties>
</file>