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1'!$B$1:$B$371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1'!$A$1:$J$371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29" i="1"/>
  <c r="G13" l="1"/>
  <c r="G15" l="1"/>
  <c r="G14"/>
  <c r="G12"/>
  <c r="G11" l="1"/>
  <c r="G10"/>
  <c r="G9" l="1"/>
  <c r="G27" l="1"/>
  <c r="G28" l="1"/>
  <c r="G26"/>
  <c r="G25"/>
  <c r="G24"/>
  <c r="G23"/>
  <c r="G22"/>
  <c r="G21"/>
  <c r="G20"/>
  <c r="G19"/>
  <c r="G18"/>
  <c r="G17"/>
  <c r="G8"/>
</calcChain>
</file>

<file path=xl/sharedStrings.xml><?xml version="1.0" encoding="utf-8"?>
<sst xmlns="http://schemas.openxmlformats.org/spreadsheetml/2006/main" count="94" uniqueCount="71">
  <si>
    <t>№п/п</t>
  </si>
  <si>
    <t>Ед.изм.</t>
  </si>
  <si>
    <t>Количество</t>
  </si>
  <si>
    <t>ампула</t>
  </si>
  <si>
    <t>флакон</t>
  </si>
  <si>
    <t>Атракурий безилат</t>
  </si>
  <si>
    <t>раствор для инъекций 25 мг/2,5 мл</t>
  </si>
  <si>
    <t>уп</t>
  </si>
  <si>
    <t>штук</t>
  </si>
  <si>
    <t>Анестезиологическая маска наркозная взрослая</t>
  </si>
  <si>
    <t>Аптечка для населения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</si>
  <si>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</si>
  <si>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</si>
  <si>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</si>
  <si>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</si>
  <si>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</si>
  <si>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</si>
  <si>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</si>
  <si>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</si>
  <si>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Комплект для кислородной терапии</t>
  </si>
  <si>
    <t>размер 12 Ch, длина 225 см</t>
  </si>
  <si>
    <t xml:space="preserve">Размер-  5 ( L ) 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</si>
  <si>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</si>
  <si>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</si>
  <si>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</si>
  <si>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</si>
  <si>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</si>
  <si>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</si>
  <si>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</si>
  <si>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</si>
  <si>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</si>
  <si>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</si>
  <si>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</si>
  <si>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</si>
  <si>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</si>
  <si>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</si>
  <si>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</si>
  <si>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</si>
  <si>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</si>
  <si>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</si>
  <si>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</si>
  <si>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</si>
  <si>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</si>
  <si>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</si>
  <si>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</si>
  <si>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</si>
  <si>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</si>
  <si>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</si>
  <si>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 xml:space="preserve">Карбоплатин </t>
  </si>
  <si>
    <t>концентрат для приготовления раствора для инфузий 10 мг/мл 15 мл</t>
  </si>
  <si>
    <t>Неостигмин</t>
  </si>
  <si>
    <t>раствор для инъекций в ампулах 0,05% 1 мл</t>
  </si>
  <si>
    <t xml:space="preserve">Платифилин </t>
  </si>
  <si>
    <t>раствор для инъекций 0,2% по 1 мл</t>
  </si>
  <si>
    <t xml:space="preserve">Винкристин </t>
  </si>
  <si>
    <t>раствор для внутривенного введения 0,5 мг/мл, 2 мл</t>
  </si>
  <si>
    <t xml:space="preserve">Фторурацил </t>
  </si>
  <si>
    <t>раствор для внутрисосудистого введения 50 мг/мл</t>
  </si>
  <si>
    <t xml:space="preserve">Этопозид </t>
  </si>
  <si>
    <t>раствор для инъекций 100мг/5мл по 5 мл</t>
  </si>
  <si>
    <t>Дабрафениб</t>
  </si>
  <si>
    <t>капсулы 75 мг</t>
  </si>
  <si>
    <t>капсула</t>
  </si>
  <si>
    <t>однокомпонентный дренируемый илео/колостом-ный калоприемник 10-70 мм</t>
  </si>
  <si>
    <t>Калоприемник (10-70 мм)</t>
  </si>
  <si>
    <t>в комплекте соглано Приказа Министра здравоохранения и социального развития Республики Казахстан от 22 мая 2015 года № 380</t>
  </si>
  <si>
    <t>ИТОГО сумма закупа:</t>
  </si>
  <si>
    <t>Цена УКФ ТОО "Медсервис плюс"</t>
  </si>
  <si>
    <t>Цена ТОО "Фирма "Санжар"</t>
  </si>
  <si>
    <t>Цена ТОО "Интерфармсервис"</t>
  </si>
  <si>
    <t>к протоколу итогов по объявлению 20 от 15.04.2019г.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</si>
</sst>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9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3" fontId="6" fillId="0" borderId="1" xfId="1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4" fontId="6" fillId="0" borderId="0" xfId="0" applyNumberFormat="1" applyFont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right" vertical="center"/>
    </xf>
    <xf numFmtId="4" fontId="10" fillId="0" borderId="1" xfId="1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4" fontId="10" fillId="0" borderId="1" xfId="1" applyNumberFormat="1" applyFont="1" applyFill="1" applyBorder="1" applyAlignment="1">
      <alignment horizontal="right" vertical="center" wrapText="1"/>
    </xf>
    <xf numFmtId="4" fontId="10" fillId="0" borderId="1" xfId="1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10" fillId="0" borderId="1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top"/>
    </xf>
  </cellXfs>
  <cellStyles count="22">
    <cellStyle name="Гиперссылка 2" xfId="4"/>
    <cellStyle name="Обычный" xfId="0" builtinId="0"/>
    <cellStyle name="Обычный 10 25" xfId="10"/>
    <cellStyle name="Обычный 2" xfId="5"/>
    <cellStyle name="Обычный 2 2" xfId="2"/>
    <cellStyle name="Обычный 2 2 2" xfId="8"/>
    <cellStyle name="Обычный 2 3" xfId="11"/>
    <cellStyle name="Обычный 2 4" xfId="12"/>
    <cellStyle name="Обычный 3" xfId="3"/>
    <cellStyle name="Обычный 3 2" xfId="13"/>
    <cellStyle name="Обычный 3 3" xfId="21"/>
    <cellStyle name="Обычный 4" xfId="7"/>
    <cellStyle name="Обычный 6" xfId="14"/>
    <cellStyle name="Обычный 6 2" xfId="15"/>
    <cellStyle name="Обычный 7" xfId="16"/>
    <cellStyle name="Обычный 8 6" xfId="17"/>
    <cellStyle name="Финансовый" xfId="1" builtinId="3"/>
    <cellStyle name="Финансовый 2" xfId="9"/>
    <cellStyle name="Финансовый 3" xfId="18"/>
    <cellStyle name="Финансовый 4" xfId="6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47"/>
  <sheetViews>
    <sheetView tabSelected="1" view="pageBreakPreview" zoomScale="70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I23" sqref="I23"/>
    </sheetView>
  </sheetViews>
  <sheetFormatPr defaultColWidth="8.6640625" defaultRowHeight="13.2"/>
  <cols>
    <col min="1" max="1" width="8.5546875" style="1" bestFit="1" customWidth="1"/>
    <col min="2" max="2" width="38.44140625" style="2" customWidth="1"/>
    <col min="3" max="3" width="39.6640625" style="20" customWidth="1"/>
    <col min="4" max="4" width="14.109375" style="1" customWidth="1"/>
    <col min="5" max="5" width="11.33203125" style="10" customWidth="1"/>
    <col min="6" max="6" width="10.88671875" style="10" customWidth="1"/>
    <col min="7" max="7" width="17.33203125" style="3" customWidth="1"/>
    <col min="8" max="8" width="15.33203125" style="3" customWidth="1"/>
    <col min="9" max="9" width="16.77734375" style="3" customWidth="1"/>
    <col min="10" max="10" width="20.21875" style="3" customWidth="1"/>
    <col min="11" max="16384" width="8.6640625" style="3"/>
  </cols>
  <sheetData>
    <row r="1" spans="1:10" ht="26.4" customHeight="1">
      <c r="E1" s="5" t="s">
        <v>27</v>
      </c>
      <c r="F1" s="3"/>
    </row>
    <row r="2" spans="1:10" ht="16.95" customHeight="1">
      <c r="E2" s="5" t="s">
        <v>70</v>
      </c>
      <c r="F2" s="3"/>
    </row>
    <row r="3" spans="1:10">
      <c r="C3" s="3"/>
    </row>
    <row r="4" spans="1:10" ht="12.75" customHeight="1">
      <c r="A4" s="35" t="s">
        <v>28</v>
      </c>
      <c r="B4" s="35"/>
      <c r="C4" s="35"/>
      <c r="D4" s="35"/>
      <c r="E4" s="35"/>
      <c r="F4" s="35"/>
      <c r="G4" s="35"/>
    </row>
    <row r="5" spans="1:10" ht="14.4" customHeight="1">
      <c r="A5" s="44" t="s">
        <v>0</v>
      </c>
      <c r="B5" s="44" t="s">
        <v>46</v>
      </c>
      <c r="C5" s="44" t="s">
        <v>24</v>
      </c>
      <c r="D5" s="44" t="s">
        <v>1</v>
      </c>
      <c r="E5" s="44" t="s">
        <v>2</v>
      </c>
      <c r="F5" s="44" t="s">
        <v>22</v>
      </c>
      <c r="G5" s="36" t="s">
        <v>23</v>
      </c>
      <c r="H5" s="48" t="s">
        <v>67</v>
      </c>
      <c r="I5" s="48" t="s">
        <v>68</v>
      </c>
      <c r="J5" s="48" t="s">
        <v>69</v>
      </c>
    </row>
    <row r="6" spans="1:10" s="4" customFormat="1" ht="40.200000000000003" customHeight="1">
      <c r="A6" s="44"/>
      <c r="B6" s="44"/>
      <c r="C6" s="44"/>
      <c r="D6" s="44"/>
      <c r="E6" s="44"/>
      <c r="F6" s="44"/>
      <c r="G6" s="37"/>
      <c r="H6" s="49"/>
      <c r="I6" s="49"/>
      <c r="J6" s="49"/>
    </row>
    <row r="7" spans="1:10" s="4" customFormat="1" ht="18" customHeight="1">
      <c r="A7" s="41" t="s">
        <v>26</v>
      </c>
      <c r="B7" s="42"/>
      <c r="C7" s="42"/>
      <c r="D7" s="42"/>
      <c r="E7" s="42"/>
      <c r="F7" s="42"/>
      <c r="G7" s="43"/>
      <c r="H7" s="18"/>
      <c r="I7" s="18"/>
      <c r="J7" s="18"/>
    </row>
    <row r="8" spans="1:10" s="59" customFormat="1">
      <c r="A8" s="52">
        <v>1</v>
      </c>
      <c r="B8" s="53" t="s">
        <v>5</v>
      </c>
      <c r="C8" s="54" t="s">
        <v>6</v>
      </c>
      <c r="D8" s="55" t="s">
        <v>3</v>
      </c>
      <c r="E8" s="56">
        <v>1000</v>
      </c>
      <c r="F8" s="57">
        <v>455.06</v>
      </c>
      <c r="G8" s="57">
        <f t="shared" ref="G8:G12" si="0">E8*F8</f>
        <v>455060</v>
      </c>
      <c r="H8" s="58"/>
      <c r="I8" s="58"/>
      <c r="J8" s="58"/>
    </row>
    <row r="9" spans="1:10" s="59" customFormat="1" ht="26.4">
      <c r="A9" s="52">
        <v>2</v>
      </c>
      <c r="B9" s="53" t="s">
        <v>48</v>
      </c>
      <c r="C9" s="60" t="s">
        <v>49</v>
      </c>
      <c r="D9" s="55" t="s">
        <v>4</v>
      </c>
      <c r="E9" s="56">
        <v>250</v>
      </c>
      <c r="F9" s="57">
        <v>4305.91</v>
      </c>
      <c r="G9" s="57">
        <f t="shared" si="0"/>
        <v>1076477.5</v>
      </c>
      <c r="H9" s="58"/>
      <c r="I9" s="58"/>
      <c r="J9" s="58"/>
    </row>
    <row r="10" spans="1:10" s="59" customFormat="1">
      <c r="A10" s="52">
        <v>3</v>
      </c>
      <c r="B10" s="53" t="s">
        <v>50</v>
      </c>
      <c r="C10" s="54" t="s">
        <v>51</v>
      </c>
      <c r="D10" s="55" t="s">
        <v>3</v>
      </c>
      <c r="E10" s="56">
        <v>570</v>
      </c>
      <c r="F10" s="57">
        <v>11.66</v>
      </c>
      <c r="G10" s="57">
        <f t="shared" si="0"/>
        <v>6646.2</v>
      </c>
      <c r="H10" s="58"/>
      <c r="I10" s="58"/>
      <c r="J10" s="58"/>
    </row>
    <row r="11" spans="1:10" s="59" customFormat="1">
      <c r="A11" s="52">
        <v>4</v>
      </c>
      <c r="B11" s="61" t="s">
        <v>52</v>
      </c>
      <c r="C11" s="60" t="s">
        <v>53</v>
      </c>
      <c r="D11" s="62" t="s">
        <v>3</v>
      </c>
      <c r="E11" s="63">
        <v>2200</v>
      </c>
      <c r="F11" s="64">
        <v>14.64</v>
      </c>
      <c r="G11" s="65">
        <f t="shared" si="0"/>
        <v>32208</v>
      </c>
      <c r="H11" s="58"/>
      <c r="I11" s="58"/>
      <c r="J11" s="58"/>
    </row>
    <row r="12" spans="1:10">
      <c r="A12" s="16">
        <v>5</v>
      </c>
      <c r="B12" s="15" t="s">
        <v>60</v>
      </c>
      <c r="C12" s="24" t="s">
        <v>61</v>
      </c>
      <c r="D12" s="23" t="s">
        <v>62</v>
      </c>
      <c r="E12" s="21">
        <v>240</v>
      </c>
      <c r="F12" s="25">
        <v>20676.52</v>
      </c>
      <c r="G12" s="22">
        <f t="shared" si="0"/>
        <v>4962364.8</v>
      </c>
      <c r="H12" s="50">
        <v>20676.509999999998</v>
      </c>
      <c r="I12" s="50"/>
      <c r="J12" s="50"/>
    </row>
    <row r="13" spans="1:10" ht="26.4">
      <c r="A13" s="16">
        <v>6</v>
      </c>
      <c r="B13" s="15" t="s">
        <v>54</v>
      </c>
      <c r="C13" s="24" t="s">
        <v>55</v>
      </c>
      <c r="D13" s="23" t="s">
        <v>4</v>
      </c>
      <c r="E13" s="26">
        <v>200</v>
      </c>
      <c r="F13" s="22">
        <v>770.34</v>
      </c>
      <c r="G13" s="22">
        <f>F13*E13</f>
        <v>154068</v>
      </c>
      <c r="H13" s="50"/>
      <c r="I13" s="50"/>
      <c r="J13" s="50">
        <v>750</v>
      </c>
    </row>
    <row r="14" spans="1:10" ht="26.4">
      <c r="A14" s="16">
        <v>7</v>
      </c>
      <c r="B14" s="15" t="s">
        <v>56</v>
      </c>
      <c r="C14" s="24" t="s">
        <v>57</v>
      </c>
      <c r="D14" s="23" t="s">
        <v>4</v>
      </c>
      <c r="E14" s="26">
        <v>7000</v>
      </c>
      <c r="F14" s="22">
        <v>238.12</v>
      </c>
      <c r="G14" s="22">
        <f>F14*E14</f>
        <v>1666840</v>
      </c>
      <c r="H14" s="50"/>
      <c r="I14" s="50"/>
      <c r="J14" s="50">
        <v>220</v>
      </c>
    </row>
    <row r="15" spans="1:10">
      <c r="A15" s="16">
        <v>8</v>
      </c>
      <c r="B15" s="15" t="s">
        <v>58</v>
      </c>
      <c r="C15" s="24" t="s">
        <v>59</v>
      </c>
      <c r="D15" s="23" t="s">
        <v>4</v>
      </c>
      <c r="E15" s="26">
        <v>600</v>
      </c>
      <c r="F15" s="22">
        <v>1602.24</v>
      </c>
      <c r="G15" s="22">
        <f>F15*E15</f>
        <v>961344</v>
      </c>
      <c r="H15" s="50"/>
      <c r="I15" s="50"/>
      <c r="J15" s="50">
        <v>1550</v>
      </c>
    </row>
    <row r="16" spans="1:10" ht="12.6" customHeight="1">
      <c r="A16" s="38" t="s">
        <v>25</v>
      </c>
      <c r="B16" s="39"/>
      <c r="C16" s="39"/>
      <c r="D16" s="39"/>
      <c r="E16" s="39"/>
      <c r="F16" s="39"/>
      <c r="G16" s="40"/>
      <c r="H16" s="50"/>
      <c r="I16" s="50"/>
      <c r="J16" s="50"/>
    </row>
    <row r="17" spans="1:10" s="59" customFormat="1">
      <c r="A17" s="52">
        <v>9</v>
      </c>
      <c r="B17" s="66" t="s">
        <v>9</v>
      </c>
      <c r="C17" s="54" t="s">
        <v>21</v>
      </c>
      <c r="D17" s="55" t="s">
        <v>8</v>
      </c>
      <c r="E17" s="67">
        <v>10</v>
      </c>
      <c r="F17" s="68">
        <v>240</v>
      </c>
      <c r="G17" s="68">
        <f t="shared" ref="G17:G28" si="1">E17*F17</f>
        <v>2400</v>
      </c>
      <c r="H17" s="58"/>
      <c r="I17" s="58"/>
      <c r="J17" s="58"/>
    </row>
    <row r="18" spans="1:10" s="59" customFormat="1" ht="52.95" customHeight="1">
      <c r="A18" s="52">
        <v>10</v>
      </c>
      <c r="B18" s="66" t="s">
        <v>10</v>
      </c>
      <c r="C18" s="60" t="s">
        <v>65</v>
      </c>
      <c r="D18" s="55" t="s">
        <v>8</v>
      </c>
      <c r="E18" s="67">
        <v>4</v>
      </c>
      <c r="F18" s="68">
        <v>24870</v>
      </c>
      <c r="G18" s="68">
        <f t="shared" si="1"/>
        <v>99480</v>
      </c>
      <c r="H18" s="58"/>
      <c r="I18" s="58"/>
      <c r="J18" s="58"/>
    </row>
    <row r="19" spans="1:10" s="59" customFormat="1">
      <c r="A19" s="52">
        <v>11</v>
      </c>
      <c r="B19" s="69" t="s">
        <v>11</v>
      </c>
      <c r="C19" s="70" t="s">
        <v>12</v>
      </c>
      <c r="D19" s="55" t="s">
        <v>7</v>
      </c>
      <c r="E19" s="67">
        <v>4</v>
      </c>
      <c r="F19" s="68">
        <v>6950</v>
      </c>
      <c r="G19" s="68">
        <f t="shared" si="1"/>
        <v>27800</v>
      </c>
      <c r="H19" s="58"/>
      <c r="I19" s="58"/>
      <c r="J19" s="58"/>
    </row>
    <row r="20" spans="1:10" s="59" customFormat="1">
      <c r="A20" s="52">
        <v>12</v>
      </c>
      <c r="B20" s="69" t="s">
        <v>11</v>
      </c>
      <c r="C20" s="70" t="s">
        <v>12</v>
      </c>
      <c r="D20" s="55" t="s">
        <v>7</v>
      </c>
      <c r="E20" s="67">
        <v>4</v>
      </c>
      <c r="F20" s="68">
        <v>6950</v>
      </c>
      <c r="G20" s="68">
        <f t="shared" si="1"/>
        <v>27800</v>
      </c>
      <c r="H20" s="58"/>
      <c r="I20" s="58"/>
      <c r="J20" s="58"/>
    </row>
    <row r="21" spans="1:10" s="59" customFormat="1">
      <c r="A21" s="52">
        <v>13</v>
      </c>
      <c r="B21" s="69" t="s">
        <v>11</v>
      </c>
      <c r="C21" s="70" t="s">
        <v>13</v>
      </c>
      <c r="D21" s="55" t="s">
        <v>7</v>
      </c>
      <c r="E21" s="67">
        <v>4</v>
      </c>
      <c r="F21" s="68">
        <v>6950</v>
      </c>
      <c r="G21" s="68">
        <f t="shared" si="1"/>
        <v>27800</v>
      </c>
      <c r="H21" s="58"/>
      <c r="I21" s="58"/>
      <c r="J21" s="58"/>
    </row>
    <row r="22" spans="1:10" s="59" customFormat="1">
      <c r="A22" s="52">
        <v>14</v>
      </c>
      <c r="B22" s="69" t="s">
        <v>11</v>
      </c>
      <c r="C22" s="70" t="s">
        <v>14</v>
      </c>
      <c r="D22" s="55" t="s">
        <v>7</v>
      </c>
      <c r="E22" s="67">
        <v>4</v>
      </c>
      <c r="F22" s="68">
        <v>6950</v>
      </c>
      <c r="G22" s="68">
        <f t="shared" si="1"/>
        <v>27800</v>
      </c>
      <c r="H22" s="58"/>
      <c r="I22" s="58"/>
      <c r="J22" s="58"/>
    </row>
    <row r="23" spans="1:10" s="59" customFormat="1">
      <c r="A23" s="52">
        <v>15</v>
      </c>
      <c r="B23" s="69" t="s">
        <v>11</v>
      </c>
      <c r="C23" s="70" t="s">
        <v>15</v>
      </c>
      <c r="D23" s="55" t="s">
        <v>7</v>
      </c>
      <c r="E23" s="67">
        <v>4</v>
      </c>
      <c r="F23" s="68">
        <v>6950</v>
      </c>
      <c r="G23" s="68">
        <f t="shared" si="1"/>
        <v>27800</v>
      </c>
      <c r="H23" s="58"/>
      <c r="I23" s="58"/>
      <c r="J23" s="58"/>
    </row>
    <row r="24" spans="1:10" s="59" customFormat="1">
      <c r="A24" s="52">
        <v>16</v>
      </c>
      <c r="B24" s="69" t="s">
        <v>11</v>
      </c>
      <c r="C24" s="70" t="s">
        <v>16</v>
      </c>
      <c r="D24" s="55" t="s">
        <v>7</v>
      </c>
      <c r="E24" s="67">
        <v>4</v>
      </c>
      <c r="F24" s="68">
        <v>6950</v>
      </c>
      <c r="G24" s="68">
        <f t="shared" si="1"/>
        <v>27800</v>
      </c>
      <c r="H24" s="58"/>
      <c r="I24" s="58"/>
      <c r="J24" s="58"/>
    </row>
    <row r="25" spans="1:10" s="59" customFormat="1">
      <c r="A25" s="52">
        <v>17</v>
      </c>
      <c r="B25" s="69" t="s">
        <v>11</v>
      </c>
      <c r="C25" s="70" t="s">
        <v>17</v>
      </c>
      <c r="D25" s="55" t="s">
        <v>7</v>
      </c>
      <c r="E25" s="67">
        <v>4</v>
      </c>
      <c r="F25" s="68">
        <v>6950</v>
      </c>
      <c r="G25" s="68">
        <f t="shared" si="1"/>
        <v>27800</v>
      </c>
      <c r="H25" s="58"/>
      <c r="I25" s="58"/>
      <c r="J25" s="58"/>
    </row>
    <row r="26" spans="1:10" s="59" customFormat="1">
      <c r="A26" s="52">
        <v>18</v>
      </c>
      <c r="B26" s="69" t="s">
        <v>11</v>
      </c>
      <c r="C26" s="70" t="s">
        <v>18</v>
      </c>
      <c r="D26" s="55" t="s">
        <v>7</v>
      </c>
      <c r="E26" s="67">
        <v>4</v>
      </c>
      <c r="F26" s="68">
        <v>6950</v>
      </c>
      <c r="G26" s="68">
        <f t="shared" si="1"/>
        <v>27800</v>
      </c>
      <c r="H26" s="58"/>
      <c r="I26" s="58"/>
      <c r="J26" s="58"/>
    </row>
    <row r="27" spans="1:10" ht="26.4">
      <c r="A27" s="16">
        <v>19</v>
      </c>
      <c r="B27" s="8" t="s">
        <v>64</v>
      </c>
      <c r="C27" s="17" t="s">
        <v>63</v>
      </c>
      <c r="D27" s="9" t="s">
        <v>8</v>
      </c>
      <c r="E27" s="13">
        <v>720</v>
      </c>
      <c r="F27" s="14">
        <v>503.77</v>
      </c>
      <c r="G27" s="14">
        <f t="shared" si="1"/>
        <v>362714.39999999997</v>
      </c>
      <c r="H27" s="50"/>
      <c r="I27" s="50">
        <v>503</v>
      </c>
      <c r="J27" s="50"/>
    </row>
    <row r="28" spans="1:10" s="59" customFormat="1">
      <c r="A28" s="52">
        <v>20</v>
      </c>
      <c r="B28" s="66" t="s">
        <v>19</v>
      </c>
      <c r="C28" s="54" t="s">
        <v>20</v>
      </c>
      <c r="D28" s="55" t="s">
        <v>8</v>
      </c>
      <c r="E28" s="67">
        <v>100</v>
      </c>
      <c r="F28" s="68">
        <v>1293</v>
      </c>
      <c r="G28" s="68">
        <f t="shared" si="1"/>
        <v>129300</v>
      </c>
      <c r="H28" s="58"/>
      <c r="I28" s="58"/>
      <c r="J28" s="58"/>
    </row>
    <row r="29" spans="1:10" s="34" customFormat="1">
      <c r="A29" s="27"/>
      <c r="B29" s="28" t="s">
        <v>66</v>
      </c>
      <c r="C29" s="29"/>
      <c r="D29" s="30"/>
      <c r="E29" s="31"/>
      <c r="F29" s="32"/>
      <c r="G29" s="33">
        <f>SUM(G8:G28)</f>
        <v>10131302.9</v>
      </c>
      <c r="H29" s="51"/>
      <c r="I29" s="51"/>
      <c r="J29" s="51"/>
    </row>
    <row r="30" spans="1:10">
      <c r="A30" s="6" t="s">
        <v>29</v>
      </c>
      <c r="B30" s="20"/>
      <c r="C30" s="1"/>
      <c r="D30" s="7"/>
      <c r="E30" s="7"/>
      <c r="F30" s="7"/>
      <c r="G30" s="5"/>
    </row>
    <row r="31" spans="1:10" ht="38.4" customHeight="1">
      <c r="A31" s="46" t="s">
        <v>30</v>
      </c>
      <c r="B31" s="46"/>
      <c r="C31" s="46"/>
      <c r="D31" s="46"/>
      <c r="E31" s="46"/>
      <c r="F31" s="46"/>
      <c r="G31" s="46"/>
    </row>
    <row r="32" spans="1:10">
      <c r="A32" s="6"/>
      <c r="B32" s="20"/>
      <c r="C32" s="1"/>
      <c r="D32" s="7"/>
      <c r="E32" s="7"/>
      <c r="F32" s="7"/>
      <c r="G32" s="5"/>
    </row>
    <row r="33" spans="1:7">
      <c r="A33" s="47" t="s">
        <v>31</v>
      </c>
      <c r="B33" s="47"/>
      <c r="C33" s="11"/>
      <c r="D33" s="47" t="s">
        <v>32</v>
      </c>
      <c r="E33" s="47"/>
      <c r="F33" s="47"/>
      <c r="G33" s="47"/>
    </row>
    <row r="34" spans="1:7">
      <c r="A34" s="12"/>
      <c r="B34" s="11"/>
      <c r="C34" s="11"/>
      <c r="D34" s="11"/>
      <c r="E34" s="11"/>
      <c r="F34" s="11"/>
      <c r="G34" s="11"/>
    </row>
    <row r="35" spans="1:7">
      <c r="A35" s="19" t="s">
        <v>33</v>
      </c>
      <c r="B35" s="11"/>
      <c r="C35" s="11"/>
      <c r="D35" s="45" t="s">
        <v>34</v>
      </c>
      <c r="E35" s="45"/>
      <c r="F35" s="45"/>
      <c r="G35" s="45"/>
    </row>
    <row r="36" spans="1:7">
      <c r="A36" s="19"/>
      <c r="B36" s="11"/>
      <c r="C36" s="11"/>
      <c r="D36" s="19"/>
      <c r="E36" s="19"/>
      <c r="F36" s="19"/>
      <c r="G36" s="19"/>
    </row>
    <row r="37" spans="1:7">
      <c r="A37" s="19" t="s">
        <v>35</v>
      </c>
      <c r="B37" s="11"/>
      <c r="C37" s="11"/>
      <c r="D37" s="45" t="s">
        <v>36</v>
      </c>
      <c r="E37" s="45"/>
      <c r="F37" s="45"/>
      <c r="G37" s="45"/>
    </row>
    <row r="38" spans="1:7">
      <c r="A38" s="19"/>
      <c r="B38" s="11"/>
      <c r="C38" s="11"/>
      <c r="D38" s="19"/>
      <c r="E38" s="19"/>
      <c r="F38" s="19"/>
      <c r="G38" s="19"/>
    </row>
    <row r="39" spans="1:7">
      <c r="A39" s="19" t="s">
        <v>37</v>
      </c>
      <c r="B39" s="11"/>
      <c r="C39" s="11"/>
      <c r="D39" s="45" t="s">
        <v>38</v>
      </c>
      <c r="E39" s="45"/>
      <c r="F39" s="45"/>
      <c r="G39" s="45"/>
    </row>
    <row r="40" spans="1:7">
      <c r="A40" s="19"/>
      <c r="B40" s="11"/>
      <c r="C40" s="11"/>
      <c r="D40" s="19"/>
      <c r="E40" s="19"/>
      <c r="F40" s="19"/>
      <c r="G40" s="19"/>
    </row>
    <row r="41" spans="1:7">
      <c r="A41" s="19" t="s">
        <v>39</v>
      </c>
      <c r="B41" s="11"/>
      <c r="C41" s="11"/>
      <c r="D41" s="45" t="s">
        <v>40</v>
      </c>
      <c r="E41" s="45"/>
      <c r="F41" s="45"/>
      <c r="G41" s="45"/>
    </row>
    <row r="42" spans="1:7">
      <c r="A42" s="19"/>
      <c r="B42" s="11"/>
      <c r="C42" s="11"/>
      <c r="D42" s="19"/>
      <c r="E42" s="19"/>
      <c r="F42" s="19"/>
      <c r="G42" s="19"/>
    </row>
    <row r="43" spans="1:7">
      <c r="A43" s="19" t="s">
        <v>41</v>
      </c>
      <c r="B43" s="11"/>
      <c r="C43" s="11"/>
      <c r="D43" s="45" t="s">
        <v>42</v>
      </c>
      <c r="E43" s="45"/>
      <c r="F43" s="45"/>
      <c r="G43" s="45"/>
    </row>
    <row r="44" spans="1:7">
      <c r="A44" s="19"/>
      <c r="B44" s="11"/>
      <c r="C44" s="11"/>
      <c r="D44" s="19"/>
      <c r="E44" s="19"/>
      <c r="F44" s="19"/>
      <c r="G44" s="19"/>
    </row>
    <row r="45" spans="1:7">
      <c r="A45" s="19" t="s">
        <v>43</v>
      </c>
      <c r="B45" s="11"/>
      <c r="C45" s="11"/>
      <c r="D45" s="45" t="s">
        <v>47</v>
      </c>
      <c r="E45" s="45"/>
      <c r="F45" s="45"/>
      <c r="G45" s="45"/>
    </row>
    <row r="46" spans="1:7">
      <c r="A46" s="19"/>
      <c r="B46" s="11"/>
      <c r="C46" s="11"/>
      <c r="D46" s="19"/>
      <c r="E46" s="19"/>
      <c r="F46" s="19"/>
      <c r="G46" s="19"/>
    </row>
    <row r="47" spans="1:7">
      <c r="A47" s="19" t="s">
        <v>44</v>
      </c>
      <c r="B47" s="11"/>
      <c r="C47" s="11"/>
      <c r="D47" s="45" t="s">
        <v>45</v>
      </c>
      <c r="E47" s="45"/>
      <c r="F47" s="45"/>
      <c r="G47" s="45"/>
    </row>
  </sheetData>
  <autoFilter ref="B1:B371"/>
  <mergeCells count="23">
    <mergeCell ref="H5:H6"/>
    <mergeCell ref="I5:I6"/>
    <mergeCell ref="J5:J6"/>
    <mergeCell ref="D43:G43"/>
    <mergeCell ref="D45:G45"/>
    <mergeCell ref="D47:G47"/>
    <mergeCell ref="A31:G31"/>
    <mergeCell ref="A33:B33"/>
    <mergeCell ref="D33:G33"/>
    <mergeCell ref="D35:G35"/>
    <mergeCell ref="D37:G37"/>
    <mergeCell ref="D39:G39"/>
    <mergeCell ref="D41:G41"/>
    <mergeCell ref="A4:G4"/>
    <mergeCell ref="G5:G6"/>
    <mergeCell ref="A16:G16"/>
    <mergeCell ref="A7:G7"/>
    <mergeCell ref="F5:F6"/>
    <mergeCell ref="A5:A6"/>
    <mergeCell ref="B5:B6"/>
    <mergeCell ref="C5:C6"/>
    <mergeCell ref="D5:D6"/>
    <mergeCell ref="E5:E6"/>
  </mergeCells>
  <pageMargins left="0.19685039370078741" right="0.15748031496062992" top="0.31496062992125984" bottom="0.31496062992125984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2019-04-22T14:10:34Z</dcterms:modified>
</cp:coreProperties>
</file>