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РМЖ'!$A$6:$G$15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'скрининг РМЖ'!$A$1:$K$36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concurrentCalc="0"/>
</workbook>
</file>

<file path=xl/calcChain.xml><?xml version="1.0" encoding="utf-8"?>
<calcChain xmlns="http://schemas.openxmlformats.org/spreadsheetml/2006/main">
  <c r="K27" i="1"/>
  <c r="I27"/>
  <c r="K26"/>
  <c r="I26"/>
  <c r="K24"/>
  <c r="K23"/>
  <c r="K22"/>
  <c r="K18"/>
  <c r="K17"/>
  <c r="K15"/>
  <c r="K8"/>
  <c r="K7"/>
  <c r="I24"/>
  <c r="I21"/>
  <c r="I20"/>
  <c r="I8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</calcChain>
</file>

<file path=xl/sharedStrings.xml><?xml version="1.0" encoding="utf-8"?>
<sst xmlns="http://schemas.openxmlformats.org/spreadsheetml/2006/main" count="88" uniqueCount="69">
  <si>
    <t>Ед.изм.</t>
  </si>
  <si>
    <t>Количество</t>
  </si>
  <si>
    <t>Цена, тенге</t>
  </si>
  <si>
    <t>Сумма, тенге</t>
  </si>
  <si>
    <t>ИТОГО:</t>
  </si>
  <si>
    <t>упаковка</t>
  </si>
  <si>
    <t>Наименование товара</t>
  </si>
  <si>
    <t>Краткое описание товара</t>
  </si>
  <si>
    <t>Приложение 1</t>
  </si>
  <si>
    <t>шт</t>
  </si>
  <si>
    <t>Ларингоскопический набор 2,5 B  для взрослых</t>
  </si>
  <si>
    <t>одноразовая посуда для сбора общего анализа мочи</t>
  </si>
  <si>
    <t>Контейнер для сбора мочи/ экскрементов 60 мл. с закручивающейся красной крышкой.</t>
  </si>
  <si>
    <t>контрольная сыворотка  (лиофилизированная) для биохимического анализатора BS - 200</t>
  </si>
  <si>
    <t>CORMAY CONTROL SERUM HN</t>
  </si>
  <si>
    <t>набор</t>
  </si>
  <si>
    <t>CORMAY CONTROL SERUM HР</t>
  </si>
  <si>
    <t>мультикалибратор LEVEL - 1</t>
  </si>
  <si>
    <t>Лионорм ГУМ - патология (Лахема)</t>
  </si>
  <si>
    <t>Лионорм ГУМ - норма(Лахема)</t>
  </si>
  <si>
    <t xml:space="preserve">очки медицинские </t>
  </si>
  <si>
    <t xml:space="preserve">Контейнер для переноса баночек для анализов </t>
  </si>
  <si>
    <t xml:space="preserve">Костыли </t>
  </si>
  <si>
    <t>пара</t>
  </si>
  <si>
    <t>ходунки</t>
  </si>
  <si>
    <t>Ходунки складные однокнопочные c регулируемой высотой. Изготовлены из легкого металлического сплава, для людей с нарушением опорно-двигательного аппарата в период реабилитации после травм и операций, для пожилых и ослабленных пациентов,цвет: серебро, бронза, регулируемая высота: 74,5-92 см; 81-99 см</t>
  </si>
  <si>
    <t>весы с ростометром КАХ</t>
  </si>
  <si>
    <t>Весы медицинские с ростомером до 200 кг.</t>
  </si>
  <si>
    <t>судно</t>
  </si>
  <si>
    <t>Мочеприемник мужской утка</t>
  </si>
  <si>
    <t>Термометры в холодильник</t>
  </si>
  <si>
    <t xml:space="preserve">Таблетница контейнер  на 1 прием 4 ячеек (утро, день, вечер, ночь)
</t>
  </si>
  <si>
    <t>Емкость-контейнер  длинномерный для эндоскопов</t>
  </si>
  <si>
    <t>комплект</t>
  </si>
  <si>
    <t>Термометр стеклянный жидкостный не ртутный с вложенной шкальной пластиной из бумаги, в оправе;
Оправа состоит из полимерных материалов, с приспособлением для крепления;
Термометрическая жидкость: метилкарбитол;
Цена деления: 1°C, показания отсчитываются по нижнему краю мениска; 
Диапазон измерения температуры: от -35°С до +50°С;
Габаритные размеры: 170х28х17 мм.</t>
  </si>
  <si>
    <t>Трубка для пациента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</si>
  <si>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</si>
  <si>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</si>
  <si>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</si>
  <si>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</si>
  <si>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</si>
  <si>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</si>
  <si>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</si>
  <si>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</si>
  <si>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</si>
  <si>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</si>
  <si>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</si>
  <si>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</si>
  <si>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</si>
  <si>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</si>
  <si>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</si>
  <si>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</si>
  <si>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Перечень закупаемых товаров </t>
  </si>
  <si>
    <t>№ лота</t>
  </si>
  <si>
    <t xml:space="preserve">МОЧЕПРИЕМНИК МУЖСКОЙ ТИПА "УТКА" (ПОЛИМЕРНЫЙ) удобен в применении, при соприкосновении с телом быстро приобретает его температуру (эффект «теплого» материала), быстро и легко очищается и дезинфицируется. - нетоксичен - имеет достаточную жесткость - не аккумулирует запахи - не осаждает мочевой камень. Мочеприемник "Утка", прозрачный, многоразовый. Имеет шкалу до 1700 мл с делениями для измерения объема, имеет удобную ручку и герметично закрываемую крышку. Размеры 27х10х14 см Вес 150 гр.
</t>
  </si>
  <si>
    <t xml:space="preserve">фартук из медицинской клеенки (большой). Фартук с цельнокроеным нагрудником, с замкнутой шейной бретелью. К верхним боковым углам притачана тесьма для завязывания. 
Цвет: светло-серый. </t>
  </si>
  <si>
    <t>Костыли подмышечные алюминиевые. Костыли изготавленые из легкого алюминиевого сплава, конструкция предусматривает мягкую платформу для опоры подмышкой, ручку, двойную планку, переходящую снизу в одну стойку с резиновым наконечником диаметром 3-8 см. Костыли имеют зажимы, винты с помощью которых регулируют их высоту. подмышечная зона из поролона, обтянутая кожзам/ материалом.</t>
  </si>
  <si>
    <t>Судно подкладное полимерное для взрослых, многоразовое</t>
  </si>
  <si>
    <t>Контейнер для переноса баночек для анализов КПБ-01 предназначен для удобства размещения и переноса баночек, предназначенных для сбора материалов на анализ, при транспортировке их до  лабораторий. В комплекте 42 банки БПАмк-100-02, 2 банки БПАк-25-03.
Основные параметры и характеристики:
Габаритные размеры контейнера — не менее (530х200х300) мм
Масса контейнера, не более — 2,0 кг.
Максимальная рабочая нагрузка не более — 6,0 кг.
Максимальное количество переносимых одновременно баночек — не менее 44 шт.</t>
  </si>
  <si>
    <t>фартук клеёнчатый для разведения, покраски и исследования анализа</t>
  </si>
  <si>
    <t xml:space="preserve">Таблетница контейнер  на 1 прием 4 ячеек (утро, день, вечер, ночь). Конструкция из ряда ячеек для распределения таблеток и витаминов на 1 день.
Материал: пластик
</t>
  </si>
  <si>
    <t xml:space="preserve">ЕМКОСТЬ-КОНТЕЙНЕР ПОЛИМЕРНЫЙ ДЛИННОМЕРНЫЙ С ПОДСТАВКОЙ ДЛЯ ЭНДОСКОПОВ ДЛЯ ДЕЗИНФЕКЦИИ И ПРЕДСТЕРИЛИЗАЦИОННОЙ ОБРАБОТКИ МЕДИЦИНСКИХ ИЗДЕЛИЙ.
Основные параметры и характеристики:
Полезный объем емкости-контейнера - не менее 10 литров.
Габаритные размеры емкости-контейнера не более – 870х235х160 мм.
Внутренние размеры поддона не более 695х170х128 мм
Внутренний размер поддона по диагонали не более 722 мм
Масса емкости-контейнера не более – 2,75 кг.
Полный объем емкости-контейнера - (15±0,75) литров.Наружные и внутренние поверхности емкости-контейнера устойчивы к дезинфекции химическим методом по МУ-287-113: 3% раствором перекиси водорода по ГОСТ 177 с добавлением 0,5% синтетического порошкообразного моющего средства по ГОСТ 25644 или 5% раствором хлорамина по ТУ 6-01-4689387-16 или другими разрешенными дезинфицирующими средствами, предназначенными для дезинфекции изделий медицинского назначения. Допустимая температура воздействия для емкости-контейнера (75+2) °С.Емкость-контейнер укомплектован двумя подставками. Подставки служат для удобства размещения длинномерного инструмента в поддоне. Сборка подставок производится путём соединения двух стоек одной, двумя или тремя перекладинами, которые фиксируются в специальных отверстиях стоек. Сборка и установка подставок осуществляется потребителем, по мере надобности, исходя из количества и конфигурации инструмента. Устройство емкости-контейнера и назначение деталей. Емкость-контейнер состоит из корпуса в виде емкости прямоугольной формы с бортиками сверху для удобства переноски и для плотного прилегания крышки, перфорированного поддона. Корпус емкости-контейнера является основной деталью, выполняющей функции ванны, в которую устанавливается поддон с инструментами и заливается дезинфицирующий или моющий раствор. Перфорированный поддон является емкостью, в которую закладываются обрабатываемые инструменты. Он обеспечивает их бесконтактную выемку из дезинфицирующих или моющих растворов, а также промывку и споласкивание. Крышка плотно прилегает к корпусу и служит для защиты медицинского персонала от вредных испарений дезинфицирующих и моющих растворов, а также для увеличения срока их службы вследствие уменьшения испарений. Емкость-контейнер укомплектован трубкой из медицинского пластиката (ПМЭ) для облегчения слива загрязненного дезсредства или моющего раствора. Для этого необходимо снять трубку с фиксатора и направить ее свободный конец в раковину, или емкость, предназначенную для переноски отработанных дезсредств. Преимущества в использовании: не оказывается деструктивного воздействия на инструменты; увеличивается срок службы дезраствора;
обеспечивается удобство при обработке медицинского инструмента; обеспечивается длительный срок эксплуатации.
</t>
  </si>
  <si>
    <t>Трубка пациента из Инжектор ангиографический для компьютерной томографии поколения D 200X, модель КТ/МРТ-инжектор Tennessee XD 2003 в комплекте</t>
  </si>
  <si>
    <t>Одна рукоятка,Батареечная рукоятка Эконом, F.O. (средняя). Источник света: ксеноновая лампа для 2,5 В рукоятка C, Три клинка (средний, детский, длинный)</t>
  </si>
  <si>
    <t>очки медицинские защитные для процедуры забора и исследования анализа</t>
  </si>
  <si>
    <t>ТОО "Альянс-Фарм"</t>
  </si>
  <si>
    <t>Сумма</t>
  </si>
  <si>
    <t>ТОО "Эко-фарм"</t>
  </si>
  <si>
    <t>к протоколу итогов по объявлению 25 от 22.05.2019г.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</si>
</sst>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entury Schoolbook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entury Schoolbook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vertical="center"/>
    </xf>
    <xf numFmtId="164" fontId="4" fillId="0" borderId="4" xfId="24" applyFont="1" applyBorder="1" applyAlignment="1">
      <alignment horizontal="center" vertical="center"/>
    </xf>
    <xf numFmtId="0" fontId="3" fillId="0" borderId="0" xfId="0" applyFont="1"/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164" fontId="4" fillId="0" borderId="4" xfId="24" applyFont="1" applyBorder="1"/>
    <xf numFmtId="164" fontId="4" fillId="0" borderId="4" xfId="24" applyFont="1" applyBorder="1" applyAlignment="1">
      <alignment vertical="center"/>
    </xf>
    <xf numFmtId="164" fontId="4" fillId="2" borderId="4" xfId="24" applyFont="1" applyFill="1" applyBorder="1"/>
    <xf numFmtId="164" fontId="4" fillId="3" borderId="4" xfId="24" applyFont="1" applyFill="1" applyBorder="1"/>
    <xf numFmtId="164" fontId="4" fillId="3" borderId="4" xfId="24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vertical="center"/>
    </xf>
    <xf numFmtId="3" fontId="11" fillId="0" borderId="4" xfId="3" applyNumberFormat="1" applyFont="1" applyFill="1" applyBorder="1" applyAlignment="1">
      <alignment horizontal="right" vertical="center"/>
    </xf>
    <xf numFmtId="4" fontId="11" fillId="0" borderId="4" xfId="3" applyNumberFormat="1" applyFont="1" applyFill="1" applyBorder="1" applyAlignment="1">
      <alignment horizontal="right" vertical="center"/>
    </xf>
    <xf numFmtId="4" fontId="11" fillId="0" borderId="4" xfId="1" applyNumberFormat="1" applyFont="1" applyBorder="1" applyAlignment="1">
      <alignment vertical="center"/>
    </xf>
    <xf numFmtId="164" fontId="11" fillId="0" borderId="4" xfId="24" applyFont="1" applyBorder="1"/>
    <xf numFmtId="0" fontId="11" fillId="0" borderId="0" xfId="0" applyFont="1"/>
    <xf numFmtId="3" fontId="11" fillId="0" borderId="4" xfId="1" applyNumberFormat="1" applyFont="1" applyBorder="1" applyAlignment="1">
      <alignment vertical="center"/>
    </xf>
    <xf numFmtId="0" fontId="11" fillId="0" borderId="4" xfId="4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11" fillId="0" borderId="4" xfId="1" applyFont="1" applyBorder="1" applyAlignment="1">
      <alignment horizontal="center" vertical="center"/>
    </xf>
    <xf numFmtId="164" fontId="11" fillId="0" borderId="4" xfId="24" applyFont="1" applyBorder="1" applyAlignment="1">
      <alignment horizontal="center" vertical="center"/>
    </xf>
    <xf numFmtId="164" fontId="11" fillId="4" borderId="4" xfId="24" applyFont="1" applyFill="1" applyBorder="1"/>
    <xf numFmtId="0" fontId="12" fillId="0" borderId="4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4" fillId="3" borderId="0" xfId="0" applyFont="1" applyFill="1"/>
    <xf numFmtId="0" fontId="4" fillId="2" borderId="4" xfId="0" applyFont="1" applyFill="1" applyBorder="1"/>
    <xf numFmtId="0" fontId="4" fillId="2" borderId="0" xfId="0" applyFont="1" applyFill="1"/>
    <xf numFmtId="164" fontId="4" fillId="2" borderId="4" xfId="0" applyNumberFormat="1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25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" xfId="24" builtinId="3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view="pageBreakPreview" topLeftCell="A16" zoomScale="60" workbookViewId="0">
      <selection activeCell="J8" sqref="J8"/>
    </sheetView>
  </sheetViews>
  <sheetFormatPr defaultColWidth="8.88671875" defaultRowHeight="13.2"/>
  <cols>
    <col min="1" max="1" width="6.33203125" style="4" customWidth="1"/>
    <col min="2" max="2" width="22.44140625" style="4" customWidth="1"/>
    <col min="3" max="3" width="152.109375" style="4" customWidth="1"/>
    <col min="4" max="5" width="8.88671875" style="4"/>
    <col min="6" max="6" width="15" style="4" customWidth="1"/>
    <col min="7" max="7" width="16.6640625" style="4" customWidth="1"/>
    <col min="8" max="8" width="17" style="4" customWidth="1"/>
    <col min="9" max="9" width="18.109375" style="4" customWidth="1"/>
    <col min="10" max="10" width="16.6640625" style="4" customWidth="1"/>
    <col min="11" max="11" width="14.88671875" style="4" customWidth="1"/>
    <col min="12" max="16384" width="8.88671875" style="4"/>
  </cols>
  <sheetData>
    <row r="1" spans="1:16">
      <c r="E1" s="4" t="s">
        <v>8</v>
      </c>
    </row>
    <row r="2" spans="1:16">
      <c r="E2" s="4" t="s">
        <v>68</v>
      </c>
    </row>
    <row r="5" spans="1:16" s="1" customFormat="1" ht="24.6" customHeight="1">
      <c r="A5" s="47" t="s">
        <v>52</v>
      </c>
      <c r="B5" s="48"/>
      <c r="C5" s="48"/>
      <c r="D5" s="48"/>
      <c r="E5" s="48"/>
      <c r="F5" s="48"/>
      <c r="G5" s="49"/>
      <c r="H5" s="50" t="s">
        <v>65</v>
      </c>
      <c r="I5" s="52" t="s">
        <v>66</v>
      </c>
      <c r="J5" s="50" t="s">
        <v>67</v>
      </c>
      <c r="K5" s="52" t="s">
        <v>66</v>
      </c>
    </row>
    <row r="6" spans="1:16" s="3" customFormat="1" ht="34.950000000000003" customHeight="1">
      <c r="A6" s="2" t="s">
        <v>53</v>
      </c>
      <c r="B6" s="2" t="s">
        <v>6</v>
      </c>
      <c r="C6" s="2" t="s">
        <v>7</v>
      </c>
      <c r="D6" s="2" t="s">
        <v>0</v>
      </c>
      <c r="E6" s="2" t="s">
        <v>1</v>
      </c>
      <c r="F6" s="2" t="s">
        <v>2</v>
      </c>
      <c r="G6" s="2" t="s">
        <v>3</v>
      </c>
      <c r="H6" s="51"/>
      <c r="I6" s="53"/>
      <c r="J6" s="51"/>
      <c r="K6" s="53"/>
      <c r="L6" s="4"/>
      <c r="M6" s="4"/>
      <c r="N6" s="4"/>
      <c r="O6" s="4"/>
      <c r="P6" s="4"/>
    </row>
    <row r="7" spans="1:16" ht="39.6">
      <c r="A7" s="5">
        <v>1</v>
      </c>
      <c r="B7" s="10" t="s">
        <v>10</v>
      </c>
      <c r="C7" s="14" t="s">
        <v>63</v>
      </c>
      <c r="D7" s="5" t="s">
        <v>9</v>
      </c>
      <c r="E7" s="6">
        <v>1</v>
      </c>
      <c r="F7" s="7">
        <v>125710</v>
      </c>
      <c r="G7" s="8">
        <f t="shared" ref="G7:G25" si="0">E7*F7</f>
        <v>125710</v>
      </c>
      <c r="H7" s="16"/>
      <c r="I7" s="16"/>
      <c r="J7" s="18">
        <v>64600</v>
      </c>
      <c r="K7" s="18">
        <f>J7*E7</f>
        <v>64600</v>
      </c>
    </row>
    <row r="8" spans="1:16" ht="48" customHeight="1">
      <c r="A8" s="5">
        <v>2</v>
      </c>
      <c r="B8" s="10" t="s">
        <v>11</v>
      </c>
      <c r="C8" s="14" t="s">
        <v>12</v>
      </c>
      <c r="D8" s="5" t="s">
        <v>9</v>
      </c>
      <c r="E8" s="6">
        <v>300</v>
      </c>
      <c r="F8" s="7">
        <v>40</v>
      </c>
      <c r="G8" s="8">
        <f t="shared" si="0"/>
        <v>12000</v>
      </c>
      <c r="H8" s="16">
        <v>37</v>
      </c>
      <c r="I8" s="16">
        <f>H8*E8</f>
        <v>11100</v>
      </c>
      <c r="J8" s="19">
        <v>32</v>
      </c>
      <c r="K8" s="19">
        <f>J8*E8</f>
        <v>9600</v>
      </c>
    </row>
    <row r="9" spans="1:16" s="29" customFormat="1" ht="66">
      <c r="A9" s="21">
        <v>3</v>
      </c>
      <c r="B9" s="22" t="s">
        <v>13</v>
      </c>
      <c r="C9" s="23" t="s">
        <v>14</v>
      </c>
      <c r="D9" s="24" t="s">
        <v>15</v>
      </c>
      <c r="E9" s="25">
        <v>3</v>
      </c>
      <c r="F9" s="26">
        <v>21500</v>
      </c>
      <c r="G9" s="27">
        <f t="shared" si="0"/>
        <v>64500</v>
      </c>
      <c r="H9" s="28"/>
      <c r="I9" s="28"/>
      <c r="J9" s="28"/>
      <c r="K9" s="28"/>
    </row>
    <row r="10" spans="1:16" s="29" customFormat="1" ht="66">
      <c r="A10" s="21">
        <v>4</v>
      </c>
      <c r="B10" s="22" t="s">
        <v>13</v>
      </c>
      <c r="C10" s="23" t="s">
        <v>16</v>
      </c>
      <c r="D10" s="21" t="s">
        <v>15</v>
      </c>
      <c r="E10" s="30">
        <v>3</v>
      </c>
      <c r="F10" s="27">
        <v>21500</v>
      </c>
      <c r="G10" s="27">
        <f t="shared" si="0"/>
        <v>64500</v>
      </c>
      <c r="H10" s="28"/>
      <c r="I10" s="28"/>
      <c r="J10" s="28"/>
      <c r="K10" s="28"/>
    </row>
    <row r="11" spans="1:16" s="29" customFormat="1" ht="26.4">
      <c r="A11" s="21">
        <v>5</v>
      </c>
      <c r="B11" s="22" t="s">
        <v>17</v>
      </c>
      <c r="C11" s="23" t="s">
        <v>17</v>
      </c>
      <c r="D11" s="31" t="s">
        <v>9</v>
      </c>
      <c r="E11" s="30">
        <v>1</v>
      </c>
      <c r="F11" s="27">
        <v>61500</v>
      </c>
      <c r="G11" s="27">
        <f t="shared" si="0"/>
        <v>61500</v>
      </c>
      <c r="H11" s="28"/>
      <c r="I11" s="28"/>
      <c r="J11" s="28"/>
      <c r="K11" s="28"/>
    </row>
    <row r="12" spans="1:16" s="29" customFormat="1" ht="26.4">
      <c r="A12" s="21">
        <v>6</v>
      </c>
      <c r="B12" s="22" t="s">
        <v>18</v>
      </c>
      <c r="C12" s="32" t="s">
        <v>18</v>
      </c>
      <c r="D12" s="24" t="s">
        <v>5</v>
      </c>
      <c r="E12" s="30">
        <v>1</v>
      </c>
      <c r="F12" s="27">
        <v>124570</v>
      </c>
      <c r="G12" s="27">
        <f t="shared" si="0"/>
        <v>124570</v>
      </c>
      <c r="H12" s="28"/>
      <c r="I12" s="28"/>
      <c r="J12" s="28"/>
      <c r="K12" s="28"/>
    </row>
    <row r="13" spans="1:16" s="29" customFormat="1" ht="26.4">
      <c r="A13" s="21">
        <v>7</v>
      </c>
      <c r="B13" s="22" t="s">
        <v>19</v>
      </c>
      <c r="C13" s="32" t="s">
        <v>19</v>
      </c>
      <c r="D13" s="24" t="s">
        <v>5</v>
      </c>
      <c r="E13" s="30">
        <v>1</v>
      </c>
      <c r="F13" s="27">
        <v>124570</v>
      </c>
      <c r="G13" s="27">
        <f t="shared" si="0"/>
        <v>124570</v>
      </c>
      <c r="H13" s="28"/>
      <c r="I13" s="28"/>
      <c r="J13" s="28"/>
      <c r="K13" s="28"/>
    </row>
    <row r="14" spans="1:16" s="29" customFormat="1">
      <c r="A14" s="21">
        <v>8</v>
      </c>
      <c r="B14" s="33" t="s">
        <v>20</v>
      </c>
      <c r="C14" s="34" t="s">
        <v>64</v>
      </c>
      <c r="D14" s="35" t="s">
        <v>9</v>
      </c>
      <c r="E14" s="30">
        <v>64</v>
      </c>
      <c r="F14" s="27">
        <v>990</v>
      </c>
      <c r="G14" s="27">
        <f t="shared" si="0"/>
        <v>63360</v>
      </c>
      <c r="H14" s="28"/>
      <c r="I14" s="28"/>
      <c r="J14" s="28"/>
      <c r="K14" s="28"/>
    </row>
    <row r="15" spans="1:16" ht="94.2" customHeight="1">
      <c r="A15" s="5">
        <v>9</v>
      </c>
      <c r="B15" s="10" t="s">
        <v>21</v>
      </c>
      <c r="C15" s="14" t="s">
        <v>58</v>
      </c>
      <c r="D15" s="9" t="s">
        <v>33</v>
      </c>
      <c r="E15" s="11">
        <v>5</v>
      </c>
      <c r="F15" s="8">
        <v>16500</v>
      </c>
      <c r="G15" s="8">
        <f t="shared" si="0"/>
        <v>82500</v>
      </c>
      <c r="H15" s="16"/>
      <c r="I15" s="16"/>
      <c r="J15" s="18">
        <v>15999</v>
      </c>
      <c r="K15" s="18">
        <f>J15*E15</f>
        <v>79995</v>
      </c>
    </row>
    <row r="16" spans="1:16" s="29" customFormat="1" ht="45" customHeight="1">
      <c r="A16" s="21">
        <v>10</v>
      </c>
      <c r="B16" s="33" t="s">
        <v>59</v>
      </c>
      <c r="C16" s="34" t="s">
        <v>55</v>
      </c>
      <c r="D16" s="21" t="s">
        <v>9</v>
      </c>
      <c r="E16" s="21">
        <v>12</v>
      </c>
      <c r="F16" s="36">
        <v>2200</v>
      </c>
      <c r="G16" s="27">
        <f t="shared" si="0"/>
        <v>26400</v>
      </c>
      <c r="H16" s="28"/>
      <c r="I16" s="28"/>
      <c r="J16" s="37"/>
      <c r="K16" s="37"/>
    </row>
    <row r="17" spans="1:11" ht="42.6" customHeight="1">
      <c r="A17" s="5">
        <v>11</v>
      </c>
      <c r="B17" s="10" t="s">
        <v>22</v>
      </c>
      <c r="C17" s="14" t="s">
        <v>56</v>
      </c>
      <c r="D17" s="5" t="s">
        <v>23</v>
      </c>
      <c r="E17" s="5">
        <v>2</v>
      </c>
      <c r="F17" s="12">
        <v>18000</v>
      </c>
      <c r="G17" s="8">
        <f t="shared" si="0"/>
        <v>36000</v>
      </c>
      <c r="H17" s="16"/>
      <c r="I17" s="16"/>
      <c r="J17" s="18">
        <v>7990</v>
      </c>
      <c r="K17" s="18">
        <f>J17*E17</f>
        <v>15980</v>
      </c>
    </row>
    <row r="18" spans="1:11" ht="31.95" customHeight="1">
      <c r="A18" s="5">
        <v>12</v>
      </c>
      <c r="B18" s="10" t="s">
        <v>24</v>
      </c>
      <c r="C18" s="14" t="s">
        <v>25</v>
      </c>
      <c r="D18" s="5" t="s">
        <v>9</v>
      </c>
      <c r="E18" s="5">
        <v>2</v>
      </c>
      <c r="F18" s="12">
        <v>21500</v>
      </c>
      <c r="G18" s="8">
        <f t="shared" si="0"/>
        <v>43000</v>
      </c>
      <c r="H18" s="16"/>
      <c r="I18" s="16"/>
      <c r="J18" s="18">
        <v>12900</v>
      </c>
      <c r="K18" s="18">
        <f>J18*E18</f>
        <v>25800</v>
      </c>
    </row>
    <row r="19" spans="1:11" s="29" customFormat="1" ht="26.4">
      <c r="A19" s="21">
        <v>13</v>
      </c>
      <c r="B19" s="33" t="s">
        <v>26</v>
      </c>
      <c r="C19" s="34" t="s">
        <v>27</v>
      </c>
      <c r="D19" s="21" t="s">
        <v>9</v>
      </c>
      <c r="E19" s="21">
        <v>1</v>
      </c>
      <c r="F19" s="36">
        <v>89100</v>
      </c>
      <c r="G19" s="27">
        <f t="shared" si="0"/>
        <v>89100</v>
      </c>
      <c r="H19" s="28"/>
      <c r="I19" s="28"/>
      <c r="J19" s="28"/>
      <c r="K19" s="28"/>
    </row>
    <row r="20" spans="1:11">
      <c r="A20" s="5">
        <v>14</v>
      </c>
      <c r="B20" s="10" t="s">
        <v>28</v>
      </c>
      <c r="C20" s="14" t="s">
        <v>57</v>
      </c>
      <c r="D20" s="5" t="s">
        <v>9</v>
      </c>
      <c r="E20" s="5">
        <v>5</v>
      </c>
      <c r="F20" s="12">
        <v>1995</v>
      </c>
      <c r="G20" s="8">
        <f t="shared" si="0"/>
        <v>9975</v>
      </c>
      <c r="H20" s="18">
        <v>1710</v>
      </c>
      <c r="I20" s="18">
        <f>H20*E20</f>
        <v>8550</v>
      </c>
      <c r="J20" s="16"/>
      <c r="K20" s="16"/>
    </row>
    <row r="21" spans="1:11" ht="58.95" customHeight="1">
      <c r="A21" s="5">
        <v>15</v>
      </c>
      <c r="B21" s="10" t="s">
        <v>29</v>
      </c>
      <c r="C21" s="15" t="s">
        <v>54</v>
      </c>
      <c r="D21" s="5" t="s">
        <v>9</v>
      </c>
      <c r="E21" s="5">
        <v>5</v>
      </c>
      <c r="F21" s="12">
        <v>1445</v>
      </c>
      <c r="G21" s="8">
        <f t="shared" si="0"/>
        <v>7225</v>
      </c>
      <c r="H21" s="18">
        <v>957</v>
      </c>
      <c r="I21" s="18">
        <f>H21*E21</f>
        <v>4785</v>
      </c>
      <c r="J21" s="16"/>
      <c r="K21" s="16"/>
    </row>
    <row r="22" spans="1:11" ht="78.599999999999994" customHeight="1">
      <c r="A22" s="5">
        <v>16</v>
      </c>
      <c r="B22" s="10" t="s">
        <v>30</v>
      </c>
      <c r="C22" s="14" t="s">
        <v>34</v>
      </c>
      <c r="D22" s="5" t="s">
        <v>9</v>
      </c>
      <c r="E22" s="5">
        <v>17</v>
      </c>
      <c r="F22" s="12">
        <v>1426</v>
      </c>
      <c r="G22" s="8">
        <f t="shared" si="0"/>
        <v>24242</v>
      </c>
      <c r="H22" s="16"/>
      <c r="I22" s="16"/>
      <c r="J22" s="18">
        <v>820</v>
      </c>
      <c r="K22" s="18">
        <f>J22*E22</f>
        <v>13940</v>
      </c>
    </row>
    <row r="23" spans="1:11" ht="49.95" customHeight="1">
      <c r="A23" s="5">
        <v>17</v>
      </c>
      <c r="B23" s="10" t="s">
        <v>31</v>
      </c>
      <c r="C23" s="14" t="s">
        <v>60</v>
      </c>
      <c r="D23" s="5" t="s">
        <v>9</v>
      </c>
      <c r="E23" s="5">
        <v>50</v>
      </c>
      <c r="F23" s="12">
        <v>2550</v>
      </c>
      <c r="G23" s="8">
        <f t="shared" si="0"/>
        <v>127500</v>
      </c>
      <c r="H23" s="16"/>
      <c r="I23" s="16"/>
      <c r="J23" s="18">
        <v>680</v>
      </c>
      <c r="K23" s="18">
        <f>J23*E23</f>
        <v>34000</v>
      </c>
    </row>
    <row r="24" spans="1:11" ht="317.39999999999998" customHeight="1">
      <c r="A24" s="5">
        <v>18</v>
      </c>
      <c r="B24" s="10" t="s">
        <v>32</v>
      </c>
      <c r="C24" s="15" t="s">
        <v>61</v>
      </c>
      <c r="D24" s="5" t="s">
        <v>9</v>
      </c>
      <c r="E24" s="5">
        <v>2</v>
      </c>
      <c r="F24" s="12">
        <v>15600</v>
      </c>
      <c r="G24" s="8">
        <f t="shared" si="0"/>
        <v>31200</v>
      </c>
      <c r="H24" s="20">
        <v>12000</v>
      </c>
      <c r="I24" s="20">
        <f>H24*E24</f>
        <v>24000</v>
      </c>
      <c r="J24" s="17">
        <v>12500</v>
      </c>
      <c r="K24" s="17">
        <f>J24*E24</f>
        <v>25000</v>
      </c>
    </row>
    <row r="25" spans="1:11" s="29" customFormat="1" ht="16.2" customHeight="1">
      <c r="A25" s="21">
        <v>19</v>
      </c>
      <c r="B25" s="33" t="s">
        <v>35</v>
      </c>
      <c r="C25" s="38" t="s">
        <v>62</v>
      </c>
      <c r="D25" s="21" t="s">
        <v>9</v>
      </c>
      <c r="E25" s="21">
        <v>200</v>
      </c>
      <c r="F25" s="36">
        <v>2000</v>
      </c>
      <c r="G25" s="27">
        <f t="shared" si="0"/>
        <v>400000</v>
      </c>
      <c r="H25" s="28"/>
      <c r="I25" s="28"/>
      <c r="J25" s="28"/>
      <c r="K25" s="28"/>
    </row>
    <row r="26" spans="1:11" s="41" customFormat="1">
      <c r="A26" s="39"/>
      <c r="B26" s="45" t="s">
        <v>4</v>
      </c>
      <c r="C26" s="39"/>
      <c r="D26" s="39"/>
      <c r="E26" s="39"/>
      <c r="F26" s="39"/>
      <c r="G26" s="40"/>
      <c r="H26" s="19"/>
      <c r="I26" s="19">
        <f>I24</f>
        <v>24000</v>
      </c>
      <c r="J26" s="19"/>
      <c r="K26" s="19">
        <f>K8</f>
        <v>9600</v>
      </c>
    </row>
    <row r="27" spans="1:11" s="43" customFormat="1">
      <c r="A27" s="42"/>
      <c r="B27" s="46"/>
      <c r="C27" s="42"/>
      <c r="D27" s="42"/>
      <c r="E27" s="42"/>
      <c r="F27" s="42"/>
      <c r="G27" s="42"/>
      <c r="H27" s="42"/>
      <c r="I27" s="44">
        <f>I20+I21</f>
        <v>13335</v>
      </c>
      <c r="J27" s="42"/>
      <c r="K27" s="44">
        <f>K7+K15+K17+K18+K22+K23</f>
        <v>234315</v>
      </c>
    </row>
    <row r="28" spans="1:11">
      <c r="A28" s="13" t="s">
        <v>36</v>
      </c>
      <c r="B28" s="13"/>
      <c r="C28" s="13"/>
      <c r="D28" s="13" t="s">
        <v>37</v>
      </c>
      <c r="E28" s="13"/>
    </row>
    <row r="30" spans="1:11">
      <c r="A30" s="4" t="s">
        <v>38</v>
      </c>
      <c r="D30" s="4" t="s">
        <v>39</v>
      </c>
    </row>
    <row r="31" spans="1:11">
      <c r="A31" s="4" t="s">
        <v>40</v>
      </c>
      <c r="D31" s="4" t="s">
        <v>41</v>
      </c>
    </row>
    <row r="32" spans="1:11">
      <c r="A32" s="4" t="s">
        <v>42</v>
      </c>
      <c r="D32" s="4" t="s">
        <v>43</v>
      </c>
    </row>
    <row r="33" spans="1:4">
      <c r="A33" s="4" t="s">
        <v>44</v>
      </c>
      <c r="D33" s="4" t="s">
        <v>45</v>
      </c>
    </row>
    <row r="34" spans="1:4">
      <c r="A34" s="4" t="s">
        <v>46</v>
      </c>
      <c r="D34" s="4" t="s">
        <v>47</v>
      </c>
    </row>
    <row r="35" spans="1:4">
      <c r="A35" s="4" t="s">
        <v>48</v>
      </c>
      <c r="D35" s="4" t="s">
        <v>49</v>
      </c>
    </row>
    <row r="36" spans="1:4">
      <c r="A36" s="4" t="s">
        <v>50</v>
      </c>
      <c r="D36" s="4" t="s">
        <v>51</v>
      </c>
    </row>
  </sheetData>
  <mergeCells count="6">
    <mergeCell ref="K5:K6"/>
    <mergeCell ref="B26:B27"/>
    <mergeCell ref="A5:G5"/>
    <mergeCell ref="H5:H6"/>
    <mergeCell ref="I5:I6"/>
    <mergeCell ref="J5:J6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скрининг РМЖ</vt:lpstr>
      <vt:lpstr>'скрининг РМЖ'!Область_печати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2019-04-30T11:55:43Z</dcterms:created>
  <dcterms:modified xsi:type="dcterms:W3CDTF">2019-06-05T14:52:04Z</dcterms:modified>
</cp:coreProperties>
</file>